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5. SERVICES BCA\LIVRAISON\02_Simulateur_FR\"/>
    </mc:Choice>
  </mc:AlternateContent>
  <xr:revisionPtr revIDLastSave="0" documentId="8_{CA6CABE7-3228-4927-A620-C80367FB78A2}" xr6:coauthVersionLast="47" xr6:coauthVersionMax="47" xr10:uidLastSave="{00000000-0000-0000-0000-000000000000}"/>
  <bookViews>
    <workbookView xWindow="-108" yWindow="-108" windowWidth="23256" windowHeight="12576" xr2:uid="{D3A59ED7-47CB-4BA2-9B67-53948E10E271}"/>
  </bookViews>
  <sheets>
    <sheet name="Simulateur" sheetId="11" r:id="rId1"/>
    <sheet name="BDD Tarifs" sheetId="5" state="hidden" r:id="rId2"/>
    <sheet name="BDD Tarifs Intersites" sheetId="9" state="hidden" r:id="rId3"/>
    <sheet name="Parametres" sheetId="8" state="hidden" r:id="rId4"/>
  </sheets>
  <definedNames>
    <definedName name="_xlnm._FilterDatabase" localSheetId="1" hidden="1">'BDD Tarifs'!$A$1:$H$96</definedName>
    <definedName name="_xlnm._FilterDatabase" localSheetId="3" hidden="1">Parametres!$B$1:$H$99</definedName>
    <definedName name="Dept">Parametres!$F$2:$F$97</definedName>
    <definedName name="Stockage">Parametres!$B$2:$B$13</definedName>
    <definedName name="Typevo">Parametres!$J$2:$J$4</definedName>
    <definedName name="VO">'BDD Tarifs'!$X$1:$X$7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6" i="11" l="1"/>
  <c r="C22" i="11"/>
  <c r="C16" i="11" s="1"/>
  <c r="AD2" i="9" l="1"/>
  <c r="AD3" i="9" s="1"/>
  <c r="AD4" i="9" s="1"/>
  <c r="AD5" i="9" s="1"/>
  <c r="AD6" i="9" s="1"/>
  <c r="AD7" i="9" s="1"/>
  <c r="AD8" i="9" s="1"/>
  <c r="AD9" i="9" s="1"/>
  <c r="AD10" i="9" s="1"/>
  <c r="AD11" i="9" s="1"/>
  <c r="AD12" i="9" s="1"/>
  <c r="AD13" i="9" s="1"/>
</calcChain>
</file>

<file path=xl/sharedStrings.xml><?xml version="1.0" encoding="utf-8"?>
<sst xmlns="http://schemas.openxmlformats.org/spreadsheetml/2006/main" count="451" uniqueCount="161">
  <si>
    <t>Bonneuil</t>
  </si>
  <si>
    <t>Mitry Mory</t>
  </si>
  <si>
    <t>Nantes</t>
  </si>
  <si>
    <t>Corbas</t>
  </si>
  <si>
    <t>Nimes</t>
  </si>
  <si>
    <t>Toulouse</t>
  </si>
  <si>
    <t>VP</t>
  </si>
  <si>
    <t>VU</t>
  </si>
  <si>
    <t>Dept livraison</t>
  </si>
  <si>
    <t>Vitrolles</t>
  </si>
  <si>
    <t>Bouchain</t>
  </si>
  <si>
    <t>Aisne (02)</t>
  </si>
  <si>
    <t>Hautes-Alpes (05)</t>
  </si>
  <si>
    <t>Alpes-Maritimes (06)</t>
  </si>
  <si>
    <t>Ardèche (07)</t>
  </si>
  <si>
    <t>Ardennes (08)</t>
  </si>
  <si>
    <t>Ariège (09)</t>
  </si>
  <si>
    <t>Aube (10)</t>
  </si>
  <si>
    <t>Aude (11)</t>
  </si>
  <si>
    <t>Aveyron (12)</t>
  </si>
  <si>
    <t>Bouches-du-Rhône (13)</t>
  </si>
  <si>
    <t>Calvados (14)</t>
  </si>
  <si>
    <t>Cantal (15)</t>
  </si>
  <si>
    <t>Charente (16)</t>
  </si>
  <si>
    <t>Charente-Maritime (17)</t>
  </si>
  <si>
    <t>Cher (18)</t>
  </si>
  <si>
    <t>Corrèze (19)</t>
  </si>
  <si>
    <t>Corse-du-Sud (2A)</t>
  </si>
  <si>
    <t>Haute-Corse (2B)</t>
  </si>
  <si>
    <t>Côte-d'Or (21)</t>
  </si>
  <si>
    <t>Côtes-d'Armor  (22)</t>
  </si>
  <si>
    <t>Creuse (23)</t>
  </si>
  <si>
    <t>Dordogne (24)</t>
  </si>
  <si>
    <t>Doubs (25)</t>
  </si>
  <si>
    <t>Drôme (26)</t>
  </si>
  <si>
    <t>Eure (27)</t>
  </si>
  <si>
    <t>Eure-et-Loir (28)</t>
  </si>
  <si>
    <t>Finistère (29)</t>
  </si>
  <si>
    <t>Gard (30)</t>
  </si>
  <si>
    <t>Haute-Garonne (31)</t>
  </si>
  <si>
    <t>Gers (32)</t>
  </si>
  <si>
    <t>Gironde (33)</t>
  </si>
  <si>
    <t>Hérault (34)</t>
  </si>
  <si>
    <t>Ille-et-Vilaine (35)</t>
  </si>
  <si>
    <t>Indre (36)</t>
  </si>
  <si>
    <t>Indre-et-Loire (37)</t>
  </si>
  <si>
    <t>Isère (38)</t>
  </si>
  <si>
    <t>Jura (39)</t>
  </si>
  <si>
    <t>Landes (40)</t>
  </si>
  <si>
    <t>Loir-et-Cher (41)</t>
  </si>
  <si>
    <t>Loire (42)</t>
  </si>
  <si>
    <t>Haute-Loire (43)</t>
  </si>
  <si>
    <t>Loire-Atlantique (44)</t>
  </si>
  <si>
    <t>Loiret (45)</t>
  </si>
  <si>
    <t>Lot (46)</t>
  </si>
  <si>
    <t>Lot-et-Garonne (47)</t>
  </si>
  <si>
    <t>Lozère (48)</t>
  </si>
  <si>
    <t>Maine-et-Loire (49)</t>
  </si>
  <si>
    <t>Manche (50)</t>
  </si>
  <si>
    <t>Marne (51)</t>
  </si>
  <si>
    <t>Haute-Marne (52)</t>
  </si>
  <si>
    <t>Mayenne (53)</t>
  </si>
  <si>
    <t>Meurthe-et-Moselle (54)</t>
  </si>
  <si>
    <t>Meuse (55)</t>
  </si>
  <si>
    <t>Morbihan (56)</t>
  </si>
  <si>
    <t>Moselle (57)</t>
  </si>
  <si>
    <t>Nièvre (58)</t>
  </si>
  <si>
    <t>Nord (59)</t>
  </si>
  <si>
    <t>Oise (60)</t>
  </si>
  <si>
    <t>Orne (61)</t>
  </si>
  <si>
    <t>Pas-de-Calais (62)</t>
  </si>
  <si>
    <t>Puy-de-Dôme (63)</t>
  </si>
  <si>
    <t>Pyrénées-Atlantiques (64)</t>
  </si>
  <si>
    <t>Hautes-Pyrénées (65)</t>
  </si>
  <si>
    <t>Pyrénées-Orientales (66)</t>
  </si>
  <si>
    <t>Bas-Rhin (67)</t>
  </si>
  <si>
    <t>Haut-Rhin (68)</t>
  </si>
  <si>
    <t>Rhône (69)</t>
  </si>
  <si>
    <t>Haute-Saône (70)</t>
  </si>
  <si>
    <t>Saône-et-Loire (71)</t>
  </si>
  <si>
    <t>Sarthe (72)</t>
  </si>
  <si>
    <t>Savoie (73)</t>
  </si>
  <si>
    <t>Haute-Savoie (74)</t>
  </si>
  <si>
    <t>Paris (75)</t>
  </si>
  <si>
    <t>Seine-Maritime (76)</t>
  </si>
  <si>
    <t>Seine-et-Marne (77)</t>
  </si>
  <si>
    <t>Yvelines (78)</t>
  </si>
  <si>
    <t>Deux-Sèvres (79)</t>
  </si>
  <si>
    <t>Somme (80)</t>
  </si>
  <si>
    <t>Tarn (81)</t>
  </si>
  <si>
    <t>Tarn-et-Garonne (82)</t>
  </si>
  <si>
    <t>Var (83)</t>
  </si>
  <si>
    <t>Vaucluse (84)</t>
  </si>
  <si>
    <t>Vendée (85)</t>
  </si>
  <si>
    <t>Vienne (86)</t>
  </si>
  <si>
    <t>Haute-Vienne (87)</t>
  </si>
  <si>
    <t>Vosges (88)</t>
  </si>
  <si>
    <t>Yonne (89)</t>
  </si>
  <si>
    <t>Territoire de Belfort (90)</t>
  </si>
  <si>
    <t>Essonne (91)</t>
  </si>
  <si>
    <t>Hauts-de-Seine (92)</t>
  </si>
  <si>
    <t>Seine-Saint-Denis (93)</t>
  </si>
  <si>
    <t>Val-de-Marne (94)</t>
  </si>
  <si>
    <t>Val-d'Oise (95)</t>
  </si>
  <si>
    <t>Ain (01)</t>
  </si>
  <si>
    <t>Alpes-de-Haute-Provence (04)</t>
  </si>
  <si>
    <t>Allier (03)</t>
  </si>
  <si>
    <t>Département</t>
  </si>
  <si>
    <t>Conditions d'application :</t>
  </si>
  <si>
    <r>
      <t xml:space="preserve">. </t>
    </r>
    <r>
      <rPr>
        <sz val="11"/>
        <color indexed="9"/>
        <rFont val="Calibri"/>
        <family val="2"/>
      </rPr>
      <t>Ne concernent pas les véhicules industriels ni les machines agricoles, qui font l'objet de cotations spécifiques.</t>
    </r>
  </si>
  <si>
    <t xml:space="preserve">         Centre de stockage du véhicule</t>
  </si>
  <si>
    <t>Paris Nord (77)</t>
  </si>
  <si>
    <t>Nîmes (30)</t>
  </si>
  <si>
    <t>Nantes (44)</t>
  </si>
  <si>
    <t>Lyon (69)</t>
  </si>
  <si>
    <t>Toulouse (31)</t>
  </si>
  <si>
    <t>Lille (59)</t>
  </si>
  <si>
    <r>
      <rPr>
        <b/>
        <sz val="11"/>
        <color indexed="9"/>
        <rFont val="Calibri"/>
        <family val="2"/>
      </rPr>
      <t xml:space="preserve">. </t>
    </r>
    <r>
      <rPr>
        <b/>
        <u/>
        <sz val="11"/>
        <color indexed="9"/>
        <rFont val="Calibri"/>
        <family val="2"/>
      </rPr>
      <t>Tous les véhicules non roulants et/ou accidentés sont soumis à cotation</t>
    </r>
  </si>
  <si>
    <t>application d' un coefficient multiplicateur de 1,5 à 3,5 selon dimensions.</t>
  </si>
  <si>
    <t xml:space="preserve">. Pour les véhicules de grandes dimensions, type véh. utilitaires, 4x4, voies larges, garde au sol faible, etc, </t>
  </si>
  <si>
    <t>* Le délai de livraison est indiqué en jours ouvrés et donné à titre indicatif.</t>
  </si>
  <si>
    <t>Lauterbourg</t>
  </si>
  <si>
    <t>Strasbourg (67)</t>
  </si>
  <si>
    <t>ok</t>
  </si>
  <si>
    <t>Ingrandes</t>
  </si>
  <si>
    <t>Ingrandes (86)</t>
  </si>
  <si>
    <t>Lens</t>
  </si>
  <si>
    <t>Vitrolles (13)</t>
  </si>
  <si>
    <t>Lens (62)</t>
  </si>
  <si>
    <t>Correspondance</t>
  </si>
  <si>
    <t>Intitulé choix centre de stockage</t>
  </si>
  <si>
    <t>Type VO</t>
  </si>
  <si>
    <t>Coeff multiplicateur</t>
  </si>
  <si>
    <t>SUV / 4x4</t>
  </si>
  <si>
    <r>
      <rPr>
        <b/>
        <sz val="11"/>
        <color theme="1"/>
        <rFont val="Calibri"/>
        <family val="2"/>
      </rPr>
      <t xml:space="preserve">↓ </t>
    </r>
    <r>
      <rPr>
        <b/>
        <sz val="11"/>
        <color theme="1"/>
        <rFont val="Calibri"/>
        <family val="2"/>
        <scheme val="minor"/>
      </rPr>
      <t xml:space="preserve">Départ / Arrivée </t>
    </r>
    <r>
      <rPr>
        <b/>
        <sz val="11"/>
        <color theme="1"/>
        <rFont val="Calibri"/>
        <family val="2"/>
      </rPr>
      <t>→</t>
    </r>
  </si>
  <si>
    <t>Pas de navette</t>
  </si>
  <si>
    <t>Centre de stockage</t>
  </si>
  <si>
    <t>← Choix</t>
  </si>
  <si>
    <t>x</t>
  </si>
  <si>
    <t>↓ Départ / Arrivée →</t>
  </si>
  <si>
    <t xml:space="preserve">         Type de véhicule transporté</t>
  </si>
  <si>
    <t>Estimations des tarifs de livraison :</t>
  </si>
  <si>
    <r>
      <t xml:space="preserve">Livraison en direct
</t>
    </r>
    <r>
      <rPr>
        <b/>
        <sz val="11"/>
        <color theme="0"/>
        <rFont val="Calibri"/>
        <family val="2"/>
        <scheme val="minor"/>
      </rPr>
      <t>au départ du parc de stockage</t>
    </r>
  </si>
  <si>
    <t>. Tarifs applicables à tout véhicule particulier d ’occasion roulant.</t>
  </si>
  <si>
    <t xml:space="preserve">. Pour les véhicules de grandes dimensions, type véh. utilitaires, </t>
  </si>
  <si>
    <t xml:space="preserve">4x4, voies larges, garde au sol faible, etc, </t>
  </si>
  <si>
    <r>
      <t xml:space="preserve">. </t>
    </r>
    <r>
      <rPr>
        <sz val="11"/>
        <color rgb="FF152D6D"/>
        <rFont val="Calibri"/>
        <family val="2"/>
      </rPr>
      <t>Ne concernent pas les véhicules industriels ni les machines</t>
    </r>
  </si>
  <si>
    <t xml:space="preserve"> agricoles, qui font l'objet de cotations spécifiques.</t>
  </si>
  <si>
    <r>
      <rPr>
        <b/>
        <sz val="11"/>
        <color rgb="FF152D6D"/>
        <rFont val="Calibri"/>
        <family val="2"/>
      </rPr>
      <t xml:space="preserve">. </t>
    </r>
    <r>
      <rPr>
        <b/>
        <u/>
        <sz val="11"/>
        <color rgb="FF152D6D"/>
        <rFont val="Calibri"/>
        <family val="2"/>
      </rPr>
      <t>Tous les véhicules non roulants et/ou accidentés sont soumis</t>
    </r>
  </si>
  <si>
    <t xml:space="preserve"> à cotation</t>
  </si>
  <si>
    <t>Département  de livraison</t>
  </si>
  <si>
    <t>* Tous les montants sont indiqués Hors Taxe</t>
  </si>
  <si>
    <r>
      <t xml:space="preserve">Livraison par navette 
</t>
    </r>
    <r>
      <rPr>
        <b/>
        <sz val="11"/>
        <color theme="0"/>
        <rFont val="Calibri"/>
        <family val="2"/>
        <scheme val="minor"/>
      </rPr>
      <t>au départ du parc de stockage</t>
    </r>
  </si>
  <si>
    <t xml:space="preserve">Centre de stockage de destination </t>
  </si>
  <si>
    <t xml:space="preserve">pour la livraison par navette uniquement </t>
  </si>
  <si>
    <r>
      <t xml:space="preserve">Simulateur de tarifs de livraison BCAuto Enchères
</t>
    </r>
    <r>
      <rPr>
        <b/>
        <sz val="16"/>
        <color rgb="FF152D6D"/>
        <rFont val="Calibri"/>
        <family val="2"/>
        <scheme val="minor"/>
      </rPr>
      <t xml:space="preserve">Clients </t>
    </r>
    <r>
      <rPr>
        <b/>
        <u/>
        <sz val="16"/>
        <color rgb="FF152D6D"/>
        <rFont val="Calibri"/>
        <family val="2"/>
        <scheme val="minor"/>
      </rPr>
      <t>sans</t>
    </r>
    <r>
      <rPr>
        <b/>
        <sz val="16"/>
        <color rgb="FF152D6D"/>
        <rFont val="Calibri"/>
        <family val="2"/>
        <scheme val="minor"/>
      </rPr>
      <t xml:space="preserve"> contrat de livraison automatique</t>
    </r>
  </si>
  <si>
    <t>Houecourt</t>
  </si>
  <si>
    <t>Houecourt(88)</t>
  </si>
  <si>
    <t>10J</t>
  </si>
  <si>
    <t>Le Meux</t>
  </si>
  <si>
    <t>Le Meux (60)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</si>
</sst>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  <numFmt numFmtId="165" formatCode="_-* #,##0.00\ [$€-40C]_-;\-* #,##0.00\ [$€-40C]_-;_-* &quot;-&quot;??\ [$€-40C]_-;_-@_-"/>
    <numFmt numFmtId="166" formatCode="#,##0\ &quot;€&quot;"/>
    <numFmt numFmtId="167" formatCode="_-* #,##0\ [$€-40C]_-;\-* #,##0\ [$€-40C]_-;_-* &quot;-&quot;??\ [$€-40C]_-;_-@_-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b/>
      <u/>
      <sz val="11"/>
      <color indexed="9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</font>
    <font>
      <b/>
      <sz val="14"/>
      <color theme="0"/>
      <name val="Calibri"/>
      <family val="2"/>
      <scheme val="minor"/>
    </font>
    <font>
      <b/>
      <sz val="11"/>
      <color rgb="FF0E3C80"/>
      <name val="Calibri"/>
      <family val="2"/>
      <scheme val="minor"/>
    </font>
    <font>
      <b/>
      <sz val="18"/>
      <color rgb="FF152D6D"/>
      <name val="Calibri"/>
      <family val="2"/>
      <scheme val="minor"/>
    </font>
    <font>
      <b/>
      <sz val="16"/>
      <color rgb="FF152D6D"/>
      <name val="Calibri"/>
      <family val="2"/>
      <scheme val="minor"/>
    </font>
    <font>
      <sz val="11"/>
      <color rgb="FF152D6D"/>
      <name val="Calibri"/>
      <family val="2"/>
      <scheme val="minor"/>
    </font>
    <font>
      <b/>
      <u/>
      <sz val="11"/>
      <color rgb="FF152D6D"/>
      <name val="Calibri"/>
      <family val="2"/>
      <scheme val="minor"/>
    </font>
    <font>
      <b/>
      <sz val="11"/>
      <color rgb="FF152D6D"/>
      <name val="Calibri"/>
      <family val="2"/>
    </font>
    <font>
      <b/>
      <sz val="11"/>
      <color rgb="FF152D6D"/>
      <name val="Calibri"/>
      <family val="2"/>
      <scheme val="minor"/>
    </font>
    <font>
      <sz val="11"/>
      <color rgb="FF152D6D"/>
      <name val="Calibri"/>
      <family val="2"/>
    </font>
    <font>
      <b/>
      <u/>
      <sz val="11"/>
      <color rgb="FF152D6D"/>
      <name val="Calibri"/>
      <family val="2"/>
    </font>
    <font>
      <b/>
      <u/>
      <sz val="16"/>
      <color rgb="FF152D6D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152D6D"/>
        <bgColor indexed="64"/>
      </patternFill>
    </fill>
    <fill>
      <patternFill patternType="solid">
        <fgColor rgb="FFCFDBE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Dashed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rgb="FF0E3C80"/>
      </left>
      <right/>
      <top style="thin">
        <color rgb="FF0E3C80"/>
      </top>
      <bottom/>
      <diagonal/>
    </border>
    <border>
      <left/>
      <right/>
      <top style="thin">
        <color rgb="FF0E3C80"/>
      </top>
      <bottom/>
      <diagonal/>
    </border>
    <border>
      <left/>
      <right style="thin">
        <color rgb="FF0E3C80"/>
      </right>
      <top style="thin">
        <color rgb="FF0E3C80"/>
      </top>
      <bottom/>
      <diagonal/>
    </border>
    <border>
      <left style="thin">
        <color rgb="FF0E3C80"/>
      </left>
      <right/>
      <top/>
      <bottom/>
      <diagonal/>
    </border>
    <border>
      <left/>
      <right style="thin">
        <color rgb="FF0E3C80"/>
      </right>
      <top/>
      <bottom/>
      <diagonal/>
    </border>
    <border>
      <left style="thin">
        <color rgb="FF0E3C80"/>
      </left>
      <right/>
      <top/>
      <bottom style="thin">
        <color rgb="FF0E3C80"/>
      </bottom>
      <diagonal/>
    </border>
    <border>
      <left/>
      <right/>
      <top/>
      <bottom style="thin">
        <color rgb="FF0E3C80"/>
      </bottom>
      <diagonal/>
    </border>
    <border>
      <left/>
      <right style="thin">
        <color rgb="FF0E3C80"/>
      </right>
      <top/>
      <bottom style="thin">
        <color rgb="FF0E3C80"/>
      </bottom>
      <diagonal/>
    </border>
    <border>
      <left style="thin">
        <color theme="2"/>
      </left>
      <right/>
      <top style="thin">
        <color theme="2"/>
      </top>
      <bottom/>
      <diagonal/>
    </border>
    <border>
      <left/>
      <right/>
      <top style="thin">
        <color theme="2"/>
      </top>
      <bottom/>
      <diagonal/>
    </border>
    <border>
      <left/>
      <right style="thin">
        <color theme="2"/>
      </right>
      <top style="thin">
        <color theme="2"/>
      </top>
      <bottom/>
      <diagonal/>
    </border>
    <border>
      <left style="thin">
        <color theme="2"/>
      </left>
      <right/>
      <top/>
      <bottom/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1" fillId="0" borderId="0"/>
  </cellStyleXfs>
  <cellXfs count="112">
    <xf numFmtId="0" fontId="0" fillId="0" borderId="0" xfId="0"/>
    <xf numFmtId="0" fontId="7" fillId="0" borderId="0" xfId="0" applyFont="1"/>
    <xf numFmtId="164" fontId="5" fillId="8" borderId="0" xfId="1" applyNumberFormat="1" applyFill="1"/>
    <xf numFmtId="0" fontId="12" fillId="0" borderId="0" xfId="0" applyFont="1"/>
    <xf numFmtId="164" fontId="5" fillId="7" borderId="2" xfId="1" applyNumberFormat="1" applyFill="1" applyBorder="1" applyAlignment="1">
      <alignment horizontal="center"/>
    </xf>
    <xf numFmtId="164" fontId="5" fillId="12" borderId="2" xfId="1" applyNumberForma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4" fontId="0" fillId="12" borderId="2" xfId="1" applyNumberFormat="1" applyFont="1" applyFill="1" applyBorder="1" applyAlignment="1">
      <alignment horizontal="center"/>
    </xf>
    <xf numFmtId="165" fontId="7" fillId="2" borderId="0" xfId="0" applyNumberFormat="1" applyFont="1" applyFill="1" applyAlignment="1">
      <alignment horizontal="center"/>
    </xf>
    <xf numFmtId="165" fontId="7" fillId="3" borderId="0" xfId="0" applyNumberFormat="1" applyFont="1" applyFill="1" applyAlignment="1">
      <alignment horizontal="center"/>
    </xf>
    <xf numFmtId="165" fontId="7" fillId="4" borderId="0" xfId="0" applyNumberFormat="1" applyFont="1" applyFill="1" applyAlignment="1">
      <alignment horizontal="center"/>
    </xf>
    <xf numFmtId="165" fontId="7" fillId="5" borderId="0" xfId="0" applyNumberFormat="1" applyFont="1" applyFill="1" applyAlignment="1">
      <alignment horizontal="center"/>
    </xf>
    <xf numFmtId="165" fontId="7" fillId="6" borderId="0" xfId="0" applyNumberFormat="1" applyFont="1" applyFill="1" applyAlignment="1">
      <alignment horizontal="center"/>
    </xf>
    <xf numFmtId="165" fontId="7" fillId="9" borderId="0" xfId="0" applyNumberFormat="1" applyFont="1" applyFill="1" applyAlignment="1">
      <alignment horizontal="center"/>
    </xf>
    <xf numFmtId="42" fontId="7" fillId="9" borderId="0" xfId="0" applyNumberFormat="1" applyFont="1" applyFill="1" applyAlignment="1">
      <alignment horizontal="center"/>
    </xf>
    <xf numFmtId="166" fontId="7" fillId="10" borderId="0" xfId="0" applyNumberFormat="1" applyFont="1" applyFill="1" applyAlignment="1">
      <alignment horizontal="center"/>
    </xf>
    <xf numFmtId="44" fontId="7" fillId="11" borderId="0" xfId="1" applyFont="1" applyFill="1" applyAlignment="1">
      <alignment horizontal="center"/>
    </xf>
    <xf numFmtId="0" fontId="0" fillId="0" borderId="2" xfId="0" applyBorder="1" applyAlignment="1">
      <alignment horizontal="right"/>
    </xf>
    <xf numFmtId="0" fontId="0" fillId="3" borderId="2" xfId="0" applyFill="1" applyBorder="1" applyAlignment="1">
      <alignment horizontal="left"/>
    </xf>
    <xf numFmtId="0" fontId="0" fillId="0" borderId="0" xfId="0" applyAlignment="1">
      <alignment horizontal="center"/>
    </xf>
    <xf numFmtId="0" fontId="6" fillId="13" borderId="2" xfId="0" applyFont="1" applyFill="1" applyBorder="1" applyAlignment="1">
      <alignment horizontal="right"/>
    </xf>
    <xf numFmtId="0" fontId="0" fillId="0" borderId="2" xfId="0" applyBorder="1" applyAlignment="1">
      <alignment horizontal="left"/>
    </xf>
    <xf numFmtId="0" fontId="13" fillId="3" borderId="2" xfId="0" applyFont="1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7" fillId="7" borderId="2" xfId="0" applyFont="1" applyFill="1" applyBorder="1"/>
    <xf numFmtId="0" fontId="12" fillId="7" borderId="2" xfId="0" applyFont="1" applyFill="1" applyBorder="1"/>
    <xf numFmtId="0" fontId="7" fillId="7" borderId="2" xfId="0" applyFont="1" applyFill="1" applyBorder="1" applyAlignment="1">
      <alignment horizontal="center"/>
    </xf>
    <xf numFmtId="0" fontId="0" fillId="3" borderId="2" xfId="0" applyFill="1" applyBorder="1"/>
    <xf numFmtId="0" fontId="0" fillId="0" borderId="0" xfId="0" applyAlignment="1">
      <alignment vertical="center"/>
    </xf>
    <xf numFmtId="0" fontId="6" fillId="14" borderId="4" xfId="0" applyFont="1" applyFill="1" applyBorder="1" applyAlignment="1" applyProtection="1">
      <alignment horizontal="left" vertical="center" indent="1"/>
      <protection locked="0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15" borderId="0" xfId="0" applyFill="1" applyAlignment="1">
      <alignment horizontal="left" vertical="center"/>
    </xf>
    <xf numFmtId="0" fontId="9" fillId="15" borderId="0" xfId="0" applyFont="1" applyFill="1" applyAlignment="1">
      <alignment horizontal="left" vertical="center"/>
    </xf>
    <xf numFmtId="0" fontId="7" fillId="15" borderId="0" xfId="0" applyFont="1" applyFill="1" applyAlignment="1">
      <alignment horizontal="left" vertical="center"/>
    </xf>
    <xf numFmtId="44" fontId="7" fillId="15" borderId="0" xfId="1" applyFont="1" applyFill="1" applyBorder="1" applyAlignment="1">
      <alignment horizontal="left" vertical="center"/>
    </xf>
    <xf numFmtId="0" fontId="6" fillId="14" borderId="0" xfId="0" applyFont="1" applyFill="1" applyAlignment="1">
      <alignment horizontal="left" vertical="center"/>
    </xf>
    <xf numFmtId="0" fontId="6" fillId="14" borderId="0" xfId="0" applyFont="1" applyFill="1" applyAlignment="1">
      <alignment horizontal="right" vertical="center"/>
    </xf>
    <xf numFmtId="44" fontId="6" fillId="14" borderId="4" xfId="1" applyFont="1" applyFill="1" applyBorder="1" applyAlignment="1" applyProtection="1">
      <alignment horizontal="left" vertical="center" indent="1"/>
      <protection locked="0"/>
    </xf>
    <xf numFmtId="0" fontId="0" fillId="15" borderId="7" xfId="0" applyFill="1" applyBorder="1" applyAlignment="1">
      <alignment horizontal="left" vertical="center"/>
    </xf>
    <xf numFmtId="0" fontId="0" fillId="15" borderId="8" xfId="0" applyFill="1" applyBorder="1" applyAlignment="1">
      <alignment horizontal="left" vertical="center"/>
    </xf>
    <xf numFmtId="0" fontId="0" fillId="15" borderId="9" xfId="0" applyFill="1" applyBorder="1" applyAlignment="1">
      <alignment horizontal="left" vertical="center"/>
    </xf>
    <xf numFmtId="0" fontId="0" fillId="15" borderId="10" xfId="0" applyFill="1" applyBorder="1" applyAlignment="1">
      <alignment horizontal="left" vertical="center"/>
    </xf>
    <xf numFmtId="0" fontId="0" fillId="15" borderId="11" xfId="0" applyFill="1" applyBorder="1" applyAlignment="1">
      <alignment horizontal="left" vertical="center"/>
    </xf>
    <xf numFmtId="0" fontId="9" fillId="15" borderId="11" xfId="0" applyFont="1" applyFill="1" applyBorder="1" applyAlignment="1">
      <alignment horizontal="left" vertical="center"/>
    </xf>
    <xf numFmtId="0" fontId="19" fillId="15" borderId="11" xfId="0" applyFont="1" applyFill="1" applyBorder="1" applyAlignment="1">
      <alignment horizontal="left" vertical="center" wrapText="1"/>
    </xf>
    <xf numFmtId="0" fontId="20" fillId="15" borderId="11" xfId="0" applyFont="1" applyFill="1" applyBorder="1" applyAlignment="1">
      <alignment vertical="center"/>
    </xf>
    <xf numFmtId="0" fontId="21" fillId="15" borderId="11" xfId="0" applyFont="1" applyFill="1" applyBorder="1" applyAlignment="1">
      <alignment horizontal="left" vertical="center"/>
    </xf>
    <xf numFmtId="0" fontId="19" fillId="15" borderId="11" xfId="0" applyFont="1" applyFill="1" applyBorder="1" applyAlignment="1">
      <alignment horizontal="left" vertical="center"/>
    </xf>
    <xf numFmtId="0" fontId="20" fillId="15" borderId="11" xfId="0" applyFont="1" applyFill="1" applyBorder="1" applyAlignment="1">
      <alignment horizontal="left" vertical="center"/>
    </xf>
    <xf numFmtId="0" fontId="22" fillId="15" borderId="11" xfId="0" applyFont="1" applyFill="1" applyBorder="1" applyAlignment="1">
      <alignment horizontal="left" vertical="center"/>
    </xf>
    <xf numFmtId="0" fontId="24" fillId="15" borderId="11" xfId="0" applyFont="1" applyFill="1" applyBorder="1" applyAlignment="1">
      <alignment horizontal="left" vertical="center"/>
    </xf>
    <xf numFmtId="0" fontId="0" fillId="15" borderId="12" xfId="0" applyFill="1" applyBorder="1" applyAlignment="1">
      <alignment horizontal="left" vertical="center"/>
    </xf>
    <xf numFmtId="0" fontId="0" fillId="15" borderId="13" xfId="0" applyFill="1" applyBorder="1" applyAlignment="1">
      <alignment horizontal="left" vertical="center"/>
    </xf>
    <xf numFmtId="0" fontId="0" fillId="15" borderId="14" xfId="0" applyFill="1" applyBorder="1" applyAlignment="1">
      <alignment horizontal="left" vertical="center"/>
    </xf>
    <xf numFmtId="0" fontId="20" fillId="15" borderId="11" xfId="0" applyFont="1" applyFill="1" applyBorder="1" applyAlignment="1">
      <alignment horizontal="left" vertical="top"/>
    </xf>
    <xf numFmtId="0" fontId="6" fillId="14" borderId="15" xfId="0" applyFont="1" applyFill="1" applyBorder="1" applyAlignment="1">
      <alignment horizontal="right" vertical="center"/>
    </xf>
    <xf numFmtId="0" fontId="6" fillId="14" borderId="16" xfId="0" applyFont="1" applyFill="1" applyBorder="1" applyAlignment="1">
      <alignment horizontal="right" vertical="center"/>
    </xf>
    <xf numFmtId="0" fontId="6" fillId="14" borderId="17" xfId="0" applyFont="1" applyFill="1" applyBorder="1" applyAlignment="1">
      <alignment horizontal="right" vertical="center"/>
    </xf>
    <xf numFmtId="0" fontId="6" fillId="14" borderId="18" xfId="0" applyFont="1" applyFill="1" applyBorder="1" applyAlignment="1">
      <alignment horizontal="right" vertical="center"/>
    </xf>
    <xf numFmtId="0" fontId="6" fillId="14" borderId="19" xfId="0" applyFont="1" applyFill="1" applyBorder="1" applyAlignment="1">
      <alignment horizontal="right" vertical="center"/>
    </xf>
    <xf numFmtId="0" fontId="6" fillId="14" borderId="20" xfId="0" applyFont="1" applyFill="1" applyBorder="1" applyAlignment="1">
      <alignment horizontal="right" vertical="center"/>
    </xf>
    <xf numFmtId="0" fontId="6" fillId="14" borderId="21" xfId="0" applyFont="1" applyFill="1" applyBorder="1" applyAlignment="1">
      <alignment horizontal="right" vertical="center"/>
    </xf>
    <xf numFmtId="0" fontId="6" fillId="14" borderId="22" xfId="0" applyFont="1" applyFill="1" applyBorder="1" applyAlignment="1">
      <alignment horizontal="right" vertical="center"/>
    </xf>
    <xf numFmtId="0" fontId="6" fillId="14" borderId="15" xfId="0" applyFont="1" applyFill="1" applyBorder="1" applyAlignment="1">
      <alignment horizontal="left" vertical="center"/>
    </xf>
    <xf numFmtId="0" fontId="6" fillId="14" borderId="16" xfId="0" applyFont="1" applyFill="1" applyBorder="1" applyAlignment="1">
      <alignment horizontal="left" vertical="center"/>
    </xf>
    <xf numFmtId="0" fontId="6" fillId="14" borderId="17" xfId="0" applyFont="1" applyFill="1" applyBorder="1" applyAlignment="1">
      <alignment horizontal="left" vertical="center"/>
    </xf>
    <xf numFmtId="0" fontId="6" fillId="14" borderId="18" xfId="0" applyFont="1" applyFill="1" applyBorder="1" applyAlignment="1">
      <alignment horizontal="left" vertical="center"/>
    </xf>
    <xf numFmtId="0" fontId="6" fillId="14" borderId="19" xfId="0" applyFont="1" applyFill="1" applyBorder="1" applyAlignment="1">
      <alignment horizontal="left" vertical="center"/>
    </xf>
    <xf numFmtId="0" fontId="6" fillId="14" borderId="20" xfId="0" applyFont="1" applyFill="1" applyBorder="1" applyAlignment="1">
      <alignment horizontal="left" vertical="center"/>
    </xf>
    <xf numFmtId="0" fontId="6" fillId="14" borderId="21" xfId="0" applyFont="1" applyFill="1" applyBorder="1" applyAlignment="1">
      <alignment horizontal="left" vertical="center"/>
    </xf>
    <xf numFmtId="0" fontId="6" fillId="14" borderId="22" xfId="0" applyFont="1" applyFill="1" applyBorder="1" applyAlignment="1">
      <alignment horizontal="left" vertical="center"/>
    </xf>
    <xf numFmtId="0" fontId="11" fillId="14" borderId="0" xfId="0" applyFont="1" applyFill="1" applyAlignment="1">
      <alignment horizontal="right" vertical="center"/>
    </xf>
    <xf numFmtId="0" fontId="0" fillId="16" borderId="0" xfId="0" applyFill="1"/>
    <xf numFmtId="0" fontId="0" fillId="0" borderId="0" xfId="0" applyAlignment="1">
      <alignment horizontal="right" vertical="center"/>
    </xf>
    <xf numFmtId="0" fontId="0" fillId="16" borderId="0" xfId="0" applyFill="1" applyAlignment="1">
      <alignment horizontal="center" vertical="center"/>
    </xf>
    <xf numFmtId="164" fontId="0" fillId="16" borderId="0" xfId="1" applyNumberFormat="1" applyFont="1" applyFill="1" applyAlignment="1">
      <alignment horizontal="center" vertical="center"/>
    </xf>
    <xf numFmtId="0" fontId="7" fillId="0" borderId="0" xfId="0" applyFont="1" applyAlignment="1">
      <alignment horizontal="left"/>
    </xf>
    <xf numFmtId="0" fontId="0" fillId="15" borderId="0" xfId="0" applyFill="1" applyAlignment="1">
      <alignment horizontal="center" vertical="center"/>
    </xf>
    <xf numFmtId="0" fontId="11" fillId="0" borderId="0" xfId="0" applyFont="1"/>
    <xf numFmtId="164" fontId="0" fillId="0" borderId="0" xfId="1" applyNumberFormat="1" applyFont="1" applyAlignment="1">
      <alignment horizontal="center" vertical="center"/>
    </xf>
    <xf numFmtId="167" fontId="7" fillId="2" borderId="0" xfId="0" applyNumberFormat="1" applyFont="1" applyFill="1" applyAlignment="1">
      <alignment horizontal="center"/>
    </xf>
    <xf numFmtId="167" fontId="7" fillId="3" borderId="0" xfId="0" applyNumberFormat="1" applyFont="1" applyFill="1" applyAlignment="1">
      <alignment horizontal="center"/>
    </xf>
    <xf numFmtId="167" fontId="7" fillId="4" borderId="0" xfId="0" applyNumberFormat="1" applyFont="1" applyFill="1" applyAlignment="1">
      <alignment horizontal="center"/>
    </xf>
    <xf numFmtId="167" fontId="7" fillId="5" borderId="0" xfId="0" applyNumberFormat="1" applyFont="1" applyFill="1" applyAlignment="1">
      <alignment horizontal="center"/>
    </xf>
    <xf numFmtId="167" fontId="7" fillId="6" borderId="0" xfId="0" applyNumberFormat="1" applyFont="1" applyFill="1" applyAlignment="1">
      <alignment horizontal="center"/>
    </xf>
    <xf numFmtId="167" fontId="7" fillId="7" borderId="0" xfId="0" applyNumberFormat="1" applyFont="1" applyFill="1" applyAlignment="1">
      <alignment horizontal="center"/>
    </xf>
    <xf numFmtId="167" fontId="7" fillId="9" borderId="0" xfId="0" applyNumberFormat="1" applyFont="1" applyFill="1" applyAlignment="1">
      <alignment horizontal="center"/>
    </xf>
    <xf numFmtId="164" fontId="0" fillId="15" borderId="0" xfId="1" applyNumberFormat="1" applyFont="1" applyFill="1" applyAlignment="1">
      <alignment horizontal="center" vertical="center"/>
    </xf>
    <xf numFmtId="164" fontId="7" fillId="11" borderId="0" xfId="1" applyNumberFormat="1" applyFont="1" applyFill="1" applyAlignment="1">
      <alignment horizontal="center"/>
    </xf>
    <xf numFmtId="164" fontId="13" fillId="17" borderId="2" xfId="1" applyNumberFormat="1" applyFont="1" applyFill="1" applyBorder="1" applyAlignment="1">
      <alignment horizontal="center" vertical="center"/>
    </xf>
    <xf numFmtId="164" fontId="13" fillId="0" borderId="2" xfId="1" applyNumberFormat="1" applyFont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15" fillId="14" borderId="0" xfId="0" applyFont="1" applyFill="1" applyAlignment="1">
      <alignment horizontal="center" wrapText="1"/>
    </xf>
    <xf numFmtId="0" fontId="6" fillId="14" borderId="6" xfId="0" applyFont="1" applyFill="1" applyBorder="1" applyAlignment="1" applyProtection="1">
      <alignment horizontal="center" vertical="center"/>
      <protection locked="0"/>
    </xf>
    <xf numFmtId="0" fontId="6" fillId="14" borderId="3" xfId="0" applyFont="1" applyFill="1" applyBorder="1" applyAlignment="1" applyProtection="1">
      <alignment horizontal="center" vertical="center"/>
      <protection locked="0"/>
    </xf>
    <xf numFmtId="0" fontId="6" fillId="14" borderId="5" xfId="0" applyFont="1" applyFill="1" applyBorder="1" applyAlignment="1" applyProtection="1">
      <alignment horizontal="center" vertical="center"/>
      <protection locked="0"/>
    </xf>
    <xf numFmtId="0" fontId="8" fillId="14" borderId="0" xfId="0" applyFont="1" applyFill="1" applyAlignment="1">
      <alignment horizontal="center" wrapText="1"/>
    </xf>
    <xf numFmtId="0" fontId="17" fillId="15" borderId="0" xfId="0" applyFont="1" applyFill="1" applyAlignment="1">
      <alignment horizontal="center" vertical="center" wrapText="1"/>
    </xf>
    <xf numFmtId="0" fontId="17" fillId="15" borderId="0" xfId="0" applyFont="1" applyFill="1" applyAlignment="1">
      <alignment horizontal="center" vertical="center"/>
    </xf>
    <xf numFmtId="0" fontId="6" fillId="14" borderId="0" xfId="0" applyFont="1" applyFill="1" applyAlignment="1">
      <alignment horizontal="right" vertical="center"/>
    </xf>
    <xf numFmtId="44" fontId="6" fillId="14" borderId="6" xfId="1" applyFont="1" applyFill="1" applyBorder="1" applyAlignment="1" applyProtection="1">
      <alignment horizontal="center" vertical="center"/>
      <protection locked="0"/>
    </xf>
    <xf numFmtId="44" fontId="6" fillId="14" borderId="5" xfId="1" applyFont="1" applyFill="1" applyBorder="1" applyAlignment="1" applyProtection="1">
      <alignment horizontal="center" vertical="center"/>
      <protection locked="0"/>
    </xf>
    <xf numFmtId="0" fontId="15" fillId="14" borderId="16" xfId="0" applyFont="1" applyFill="1" applyBorder="1" applyAlignment="1">
      <alignment horizontal="center" wrapText="1"/>
    </xf>
  </cellXfs>
  <cellStyles count="3">
    <cellStyle name="Monétaire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CFDBE9"/>
      <color rgb="FF0E3C80"/>
      <color rgb="FF031B69"/>
      <color rgb="FF1F4C83"/>
      <color rgb="FF235591"/>
      <color rgb="FF0F3E83"/>
      <color rgb="FF1249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hyperlink" Target="Mailto:fr.livraison@bca.com" TargetMode="External"/><Relationship Id="rId5" Type="http://schemas.openxmlformats.org/officeDocument/2006/relationships/hyperlink" Target="https://livraison.bcautoencheres.fr/authentification" TargetMode="External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88712</xdr:colOff>
      <xdr:row>8</xdr:row>
      <xdr:rowOff>22412</xdr:rowOff>
    </xdr:from>
    <xdr:to>
      <xdr:col>4</xdr:col>
      <xdr:colOff>333374</xdr:colOff>
      <xdr:row>9</xdr:row>
      <xdr:rowOff>37652</xdr:rowOff>
    </xdr:to>
    <xdr:pic>
      <xdr:nvPicPr>
        <xdr:cNvPr id="1126" name="Image 25" descr="3vert.png">
          <a:extLst>
            <a:ext uri="{FF2B5EF4-FFF2-40B4-BE49-F238E27FC236}">
              <a16:creationId xmlns:a16="http://schemas.microsoft.com/office/drawing/2014/main" id="{3C04E9B3-0E1F-4975-8672-7EAD5C6A5F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5477" y="2517588"/>
          <a:ext cx="247837" cy="246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113179</xdr:colOff>
      <xdr:row>4</xdr:row>
      <xdr:rowOff>6163</xdr:rowOff>
    </xdr:from>
    <xdr:to>
      <xdr:col>4</xdr:col>
      <xdr:colOff>352761</xdr:colOff>
      <xdr:row>5</xdr:row>
      <xdr:rowOff>12514</xdr:rowOff>
    </xdr:to>
    <xdr:pic>
      <xdr:nvPicPr>
        <xdr:cNvPr id="1127" name="Image 26" descr="1.png">
          <a:extLst>
            <a:ext uri="{FF2B5EF4-FFF2-40B4-BE49-F238E27FC236}">
              <a16:creationId xmlns:a16="http://schemas.microsoft.com/office/drawing/2014/main" id="{D0448CD4-1CD3-4852-A211-0F3A86F2F6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9944" y="1806575"/>
          <a:ext cx="236407" cy="2411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88713</xdr:colOff>
      <xdr:row>5</xdr:row>
      <xdr:rowOff>230281</xdr:rowOff>
    </xdr:from>
    <xdr:to>
      <xdr:col>4</xdr:col>
      <xdr:colOff>333375</xdr:colOff>
      <xdr:row>7</xdr:row>
      <xdr:rowOff>11766</xdr:rowOff>
    </xdr:to>
    <xdr:pic>
      <xdr:nvPicPr>
        <xdr:cNvPr id="1128" name="Image 27" descr="2vert.png">
          <a:extLst>
            <a:ext uri="{FF2B5EF4-FFF2-40B4-BE49-F238E27FC236}">
              <a16:creationId xmlns:a16="http://schemas.microsoft.com/office/drawing/2014/main" id="{B79F57BD-3BA7-4F4B-B376-F767FD36C1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5478" y="2262281"/>
          <a:ext cx="247837" cy="2411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294155</xdr:colOff>
      <xdr:row>0</xdr:row>
      <xdr:rowOff>132678</xdr:rowOff>
    </xdr:from>
    <xdr:to>
      <xdr:col>3</xdr:col>
      <xdr:colOff>502357</xdr:colOff>
      <xdr:row>1</xdr:row>
      <xdr:rowOff>1257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1CCCA256-1ADB-496A-AAAB-84D33CCF82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155" y="132678"/>
          <a:ext cx="2307437" cy="316814"/>
        </a:xfrm>
        <a:prstGeom prst="rect">
          <a:avLst/>
        </a:prstGeom>
      </xdr:spPr>
    </xdr:pic>
    <xdr:clientData/>
  </xdr:twoCellAnchor>
  <xdr:twoCellAnchor>
    <xdr:from>
      <xdr:col>9</xdr:col>
      <xdr:colOff>434976</xdr:colOff>
      <xdr:row>3</xdr:row>
      <xdr:rowOff>47625</xdr:rowOff>
    </xdr:from>
    <xdr:to>
      <xdr:col>9</xdr:col>
      <xdr:colOff>2857500</xdr:colOff>
      <xdr:row>6</xdr:row>
      <xdr:rowOff>82550</xdr:rowOff>
    </xdr:to>
    <xdr:sp macro="" textlink="">
      <xdr:nvSpPr>
        <xdr:cNvPr id="7" name="Rectangle : coins arrondis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CD8792D-6147-43D1-8B18-ACB2475A5792}"/>
            </a:ext>
          </a:extLst>
        </xdr:cNvPr>
        <xdr:cNvSpPr/>
      </xdr:nvSpPr>
      <xdr:spPr>
        <a:xfrm>
          <a:off x="8683626" y="1425575"/>
          <a:ext cx="2422524" cy="631825"/>
        </a:xfrm>
        <a:prstGeom prst="roundRect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200" b="0" cap="all"/>
            <a:t>Effectuer</a:t>
          </a:r>
          <a:r>
            <a:rPr lang="fr-FR" sz="1200" b="0" cap="all" baseline="0"/>
            <a:t> une demande de devis en ligne</a:t>
          </a:r>
          <a:endParaRPr lang="fr-FR" sz="1200" b="0" cap="all"/>
        </a:p>
      </xdr:txBody>
    </xdr:sp>
    <xdr:clientData/>
  </xdr:twoCellAnchor>
  <xdr:twoCellAnchor>
    <xdr:from>
      <xdr:col>9</xdr:col>
      <xdr:colOff>434976</xdr:colOff>
      <xdr:row>8</xdr:row>
      <xdr:rowOff>76200</xdr:rowOff>
    </xdr:from>
    <xdr:to>
      <xdr:col>9</xdr:col>
      <xdr:colOff>2924175</xdr:colOff>
      <xdr:row>11</xdr:row>
      <xdr:rowOff>206375</xdr:rowOff>
    </xdr:to>
    <xdr:sp macro="" textlink="">
      <xdr:nvSpPr>
        <xdr:cNvPr id="8" name="Rectangle : coins arrondis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6A81B88-66C2-4338-A255-2217DC9618A7}"/>
            </a:ext>
          </a:extLst>
        </xdr:cNvPr>
        <xdr:cNvSpPr/>
      </xdr:nvSpPr>
      <xdr:spPr>
        <a:xfrm>
          <a:off x="8683626" y="2457450"/>
          <a:ext cx="2486024" cy="606425"/>
        </a:xfrm>
        <a:prstGeom prst="roundRect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200" b="0"/>
            <a:t>NOUS</a:t>
          </a:r>
          <a:r>
            <a:rPr lang="fr-FR" sz="1200" b="0" baseline="0"/>
            <a:t> CONTACTER </a:t>
          </a:r>
          <a:br>
            <a:rPr lang="fr-FR" sz="1200" b="0" baseline="0"/>
          </a:br>
          <a:r>
            <a:rPr lang="fr-FR" sz="1200" b="0" baseline="0"/>
            <a:t>PAR EMAIL</a:t>
          </a:r>
          <a:endParaRPr lang="fr-FR" sz="1200" b="0"/>
        </a:p>
      </xdr:txBody>
    </xdr:sp>
    <xdr:clientData/>
  </xdr:twoCellAnchor>
  <xdr:twoCellAnchor editAs="oneCell">
    <xdr:from>
      <xdr:col>9</xdr:col>
      <xdr:colOff>1123950</xdr:colOff>
      <xdr:row>0</xdr:row>
      <xdr:rowOff>533400</xdr:rowOff>
    </xdr:from>
    <xdr:to>
      <xdr:col>9</xdr:col>
      <xdr:colOff>2082846</xdr:colOff>
      <xdr:row>1</xdr:row>
      <xdr:rowOff>492956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3FB078AA-BE70-4E86-AF50-DECA68B60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72600" y="533400"/>
          <a:ext cx="962071" cy="4929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rgb="FFCFDBE9"/>
    <pageSetUpPr fitToPage="1"/>
  </sheetPr>
  <dimension ref="A1:L36"/>
  <sheetViews>
    <sheetView tabSelected="1" topLeftCell="A2" workbookViewId="0">
      <selection activeCell="F16" sqref="F16"/>
    </sheetView>
  </sheetViews>
  <sheetFormatPr baseColWidth="10" defaultColWidth="11.44140625" defaultRowHeight="14.4" x14ac:dyDescent="0.3"/>
  <cols>
    <col min="1" max="1" width="7.44140625" style="32" customWidth="1"/>
    <col min="2" max="2" width="8.88671875" style="32" customWidth="1"/>
    <col min="3" max="3" width="13.6640625" style="32" customWidth="1"/>
    <col min="4" max="4" width="16.44140625" style="32" customWidth="1"/>
    <col min="5" max="5" width="5.88671875" style="32" customWidth="1"/>
    <col min="6" max="6" width="32.5546875" style="32" customWidth="1"/>
    <col min="7" max="7" width="11.88671875" style="32" customWidth="1"/>
    <col min="8" max="8" width="4.109375" style="32" customWidth="1"/>
    <col min="9" max="9" width="6.109375" style="32" customWidth="1"/>
    <col min="10" max="10" width="66.109375" style="32" customWidth="1"/>
    <col min="11" max="11" width="25.44140625" style="32" customWidth="1"/>
    <col min="12" max="16384" width="11.44140625" style="32"/>
  </cols>
  <sheetData>
    <row r="1" spans="1:12" ht="35.1" customHeight="1" x14ac:dyDescent="0.3">
      <c r="A1" s="47"/>
      <c r="B1" s="48"/>
      <c r="C1" s="48"/>
      <c r="D1" s="48"/>
      <c r="E1" s="48"/>
      <c r="F1" s="48"/>
      <c r="G1" s="48"/>
      <c r="H1" s="48"/>
      <c r="I1" s="48"/>
      <c r="J1" s="49"/>
    </row>
    <row r="2" spans="1:12" ht="62.4" customHeight="1" x14ac:dyDescent="0.3">
      <c r="A2" s="50"/>
      <c r="B2" s="40"/>
      <c r="C2" s="106" t="s">
        <v>155</v>
      </c>
      <c r="D2" s="107"/>
      <c r="E2" s="107"/>
      <c r="F2" s="107"/>
      <c r="G2" s="107"/>
      <c r="H2" s="40"/>
      <c r="I2" s="40"/>
      <c r="J2" s="51"/>
    </row>
    <row r="3" spans="1:12" ht="14.4" customHeight="1" x14ac:dyDescent="0.3">
      <c r="A3" s="50"/>
      <c r="B3" s="40"/>
      <c r="C3" s="40"/>
      <c r="D3" s="40"/>
      <c r="E3" s="40"/>
      <c r="F3" s="40"/>
      <c r="G3" s="40"/>
      <c r="H3" s="40"/>
      <c r="I3" s="40"/>
      <c r="J3" s="52"/>
    </row>
    <row r="4" spans="1:12" ht="14.4" customHeight="1" x14ac:dyDescent="0.3">
      <c r="A4" s="50"/>
      <c r="B4" s="72"/>
      <c r="C4" s="73"/>
      <c r="D4" s="73"/>
      <c r="E4" s="73"/>
      <c r="F4" s="73"/>
      <c r="G4" s="73"/>
      <c r="H4" s="74"/>
      <c r="I4" s="40"/>
      <c r="J4" s="51"/>
    </row>
    <row r="5" spans="1:12" ht="18" customHeight="1" x14ac:dyDescent="0.3">
      <c r="A5" s="50"/>
      <c r="B5" s="75"/>
      <c r="C5" s="108" t="s">
        <v>110</v>
      </c>
      <c r="D5" s="108"/>
      <c r="E5" s="44"/>
      <c r="F5" s="31" t="s">
        <v>113</v>
      </c>
      <c r="G5" s="44" t="s">
        <v>137</v>
      </c>
      <c r="H5" s="76"/>
      <c r="I5" s="40"/>
      <c r="J5" s="51"/>
    </row>
    <row r="6" spans="1:12" x14ac:dyDescent="0.3">
      <c r="A6" s="50"/>
      <c r="B6" s="75"/>
      <c r="C6" s="45"/>
      <c r="D6" s="45"/>
      <c r="E6" s="44"/>
      <c r="F6" s="44"/>
      <c r="G6" s="44"/>
      <c r="H6" s="76"/>
      <c r="I6" s="40"/>
      <c r="J6" s="51"/>
      <c r="K6" s="25"/>
      <c r="L6" s="25"/>
    </row>
    <row r="7" spans="1:12" ht="18" customHeight="1" x14ac:dyDescent="0.3">
      <c r="A7" s="50"/>
      <c r="B7" s="75"/>
      <c r="C7" s="108" t="s">
        <v>150</v>
      </c>
      <c r="D7" s="108"/>
      <c r="E7" s="44"/>
      <c r="F7" s="31" t="s">
        <v>104</v>
      </c>
      <c r="G7" s="44" t="s">
        <v>137</v>
      </c>
      <c r="H7" s="76"/>
      <c r="I7" s="40"/>
      <c r="J7" s="51"/>
      <c r="K7" s="25"/>
      <c r="L7" s="25"/>
    </row>
    <row r="8" spans="1:12" x14ac:dyDescent="0.3">
      <c r="A8" s="50"/>
      <c r="B8" s="75"/>
      <c r="C8" s="45"/>
      <c r="D8" s="45"/>
      <c r="E8" s="44"/>
      <c r="F8" s="44"/>
      <c r="G8" s="44"/>
      <c r="H8" s="76"/>
      <c r="I8" s="40"/>
      <c r="J8" s="51"/>
      <c r="K8" s="25"/>
      <c r="L8" s="25"/>
    </row>
    <row r="9" spans="1:12" ht="18" customHeight="1" x14ac:dyDescent="0.3">
      <c r="A9" s="50"/>
      <c r="B9" s="75"/>
      <c r="C9" s="108" t="s">
        <v>140</v>
      </c>
      <c r="D9" s="108"/>
      <c r="E9" s="44"/>
      <c r="F9" s="31" t="s">
        <v>6</v>
      </c>
      <c r="G9" s="44" t="s">
        <v>137</v>
      </c>
      <c r="H9" s="76"/>
      <c r="I9" s="40"/>
      <c r="J9" s="51"/>
      <c r="K9" s="25"/>
      <c r="L9" s="25"/>
    </row>
    <row r="10" spans="1:12" x14ac:dyDescent="0.3">
      <c r="A10" s="50"/>
      <c r="B10" s="77"/>
      <c r="C10" s="78"/>
      <c r="D10" s="78"/>
      <c r="E10" s="78"/>
      <c r="F10" s="78"/>
      <c r="G10" s="78"/>
      <c r="H10" s="79"/>
      <c r="I10" s="40"/>
      <c r="J10" s="51"/>
      <c r="K10" s="25"/>
      <c r="L10" s="25"/>
    </row>
    <row r="11" spans="1:12" x14ac:dyDescent="0.3">
      <c r="A11" s="50"/>
      <c r="B11" s="40"/>
      <c r="C11" s="40"/>
      <c r="D11" s="40"/>
      <c r="E11" s="40"/>
      <c r="F11" s="40"/>
      <c r="G11" s="40"/>
      <c r="H11" s="40"/>
      <c r="I11" s="40"/>
      <c r="J11" s="51"/>
      <c r="K11" s="25"/>
      <c r="L11" s="25"/>
    </row>
    <row r="12" spans="1:12" ht="21" customHeight="1" x14ac:dyDescent="0.3">
      <c r="A12" s="50"/>
      <c r="B12" s="40"/>
      <c r="C12" s="107" t="s">
        <v>141</v>
      </c>
      <c r="D12" s="107"/>
      <c r="E12" s="107"/>
      <c r="F12" s="107"/>
      <c r="G12" s="107"/>
      <c r="H12" s="42"/>
      <c r="I12" s="40"/>
      <c r="J12" s="51"/>
      <c r="K12" s="25"/>
      <c r="L12" s="25"/>
    </row>
    <row r="13" spans="1:12" ht="12" customHeight="1" x14ac:dyDescent="0.3">
      <c r="A13" s="50"/>
      <c r="B13" s="40"/>
      <c r="C13" s="107"/>
      <c r="D13" s="107"/>
      <c r="E13" s="107"/>
      <c r="F13" s="107"/>
      <c r="G13" s="107"/>
      <c r="H13" s="41"/>
      <c r="I13" s="41"/>
      <c r="J13" s="52"/>
      <c r="K13" s="25"/>
      <c r="L13" s="25"/>
    </row>
    <row r="14" spans="1:12" ht="44.1" customHeight="1" x14ac:dyDescent="0.35">
      <c r="A14" s="50"/>
      <c r="B14" s="64"/>
      <c r="C14" s="111" t="s">
        <v>152</v>
      </c>
      <c r="D14" s="111"/>
      <c r="E14" s="65"/>
      <c r="F14" s="111" t="s">
        <v>142</v>
      </c>
      <c r="G14" s="111"/>
      <c r="H14" s="66"/>
      <c r="I14" s="41"/>
      <c r="J14" s="53" t="s">
        <v>151</v>
      </c>
      <c r="K14" s="25"/>
      <c r="L14" s="25"/>
    </row>
    <row r="15" spans="1:12" ht="15.6" customHeight="1" x14ac:dyDescent="0.3">
      <c r="A15" s="50"/>
      <c r="B15" s="67"/>
      <c r="C15" s="45"/>
      <c r="D15" s="45"/>
      <c r="E15" s="45"/>
      <c r="F15" s="45"/>
      <c r="G15" s="45"/>
      <c r="H15" s="68"/>
      <c r="I15" s="40"/>
      <c r="J15" s="54" t="s">
        <v>108</v>
      </c>
      <c r="K15" s="25"/>
      <c r="L15" s="25"/>
    </row>
    <row r="16" spans="1:12" ht="18.899999999999999" customHeight="1" x14ac:dyDescent="0.3">
      <c r="A16" s="50"/>
      <c r="B16" s="67"/>
      <c r="C16" s="109">
        <f>IFERROR(VLOOKUP(_xlfn.XLOOKUP(Simulateur!F5,Parametres!B:B,Parametres!C:C,,0,1),'BDD Tarifs Intersites'!$A$2:$M$13,VLOOKUP(Simulateur!C22,Parametres!B2:E13,4,FALSE),FALSE)*VLOOKUP(F9,Parametres!J2:K4,2,FALSE),"-")</f>
        <v>271</v>
      </c>
      <c r="D16" s="110"/>
      <c r="E16" s="45"/>
      <c r="F16" s="46">
        <f>IFERROR(VLOOKUP(_xlfn.XLOOKUP(F7,Parametres!F:F,Parametres!G:G,,0,1),'BDD Tarifs'!$A$2:$M$96,_xlfn.XLOOKUP(Simulateur!F5,Parametres!B:B,Parametres!D:D,0,1),FALSE)*VLOOKUP(F9,Parametres!J2:K4,2,FALSE),"SUR DEVIS")</f>
        <v>347</v>
      </c>
      <c r="G16" s="45"/>
      <c r="H16" s="68"/>
      <c r="I16" s="40"/>
      <c r="J16" s="55" t="s">
        <v>143</v>
      </c>
      <c r="K16" s="25"/>
      <c r="L16" s="25"/>
    </row>
    <row r="17" spans="1:12" ht="18" customHeight="1" x14ac:dyDescent="0.3">
      <c r="A17" s="50"/>
      <c r="B17" s="67"/>
      <c r="C17" s="45"/>
      <c r="D17" s="45"/>
      <c r="E17" s="45"/>
      <c r="F17" s="45"/>
      <c r="G17" s="45"/>
      <c r="H17" s="68"/>
      <c r="I17" s="40"/>
      <c r="J17" s="56" t="s">
        <v>144</v>
      </c>
      <c r="K17" s="25"/>
      <c r="L17" s="25"/>
    </row>
    <row r="18" spans="1:12" ht="18.600000000000001" customHeight="1" x14ac:dyDescent="0.3">
      <c r="A18" s="50"/>
      <c r="B18" s="67"/>
      <c r="C18" s="45"/>
      <c r="D18" s="45"/>
      <c r="E18" s="45"/>
      <c r="F18" s="45"/>
      <c r="G18" s="80"/>
      <c r="H18" s="68"/>
      <c r="I18" s="40"/>
      <c r="J18" s="56" t="s">
        <v>145</v>
      </c>
    </row>
    <row r="19" spans="1:12" ht="21" customHeight="1" x14ac:dyDescent="0.35">
      <c r="A19" s="50"/>
      <c r="B19" s="67"/>
      <c r="C19" s="101" t="s">
        <v>153</v>
      </c>
      <c r="D19" s="101"/>
      <c r="E19" s="101"/>
      <c r="F19" s="101"/>
      <c r="G19" s="45"/>
      <c r="H19" s="68"/>
      <c r="I19" s="40"/>
      <c r="J19" s="63" t="s">
        <v>118</v>
      </c>
    </row>
    <row r="20" spans="1:12" ht="15.9" customHeight="1" x14ac:dyDescent="0.3">
      <c r="A20" s="50"/>
      <c r="B20" s="67"/>
      <c r="C20" s="105" t="s">
        <v>154</v>
      </c>
      <c r="D20" s="105"/>
      <c r="E20" s="105"/>
      <c r="F20" s="105"/>
      <c r="G20" s="45"/>
      <c r="H20" s="68"/>
      <c r="I20" s="40"/>
      <c r="J20" s="58" t="s">
        <v>146</v>
      </c>
    </row>
    <row r="21" spans="1:12" ht="14.1" customHeight="1" x14ac:dyDescent="0.3">
      <c r="A21" s="50"/>
      <c r="B21" s="67"/>
      <c r="C21" s="45"/>
      <c r="D21" s="45"/>
      <c r="E21" s="45"/>
      <c r="F21" s="45"/>
      <c r="G21" s="45"/>
      <c r="H21" s="68"/>
      <c r="I21" s="40"/>
      <c r="J21" s="56" t="s">
        <v>147</v>
      </c>
    </row>
    <row r="22" spans="1:12" ht="18" customHeight="1" x14ac:dyDescent="0.3">
      <c r="A22" s="50"/>
      <c r="B22" s="67"/>
      <c r="C22" s="102" t="str">
        <f>IF(_xlfn.XLOOKUP(F7,Parametres!F:F,Parametres!H:H,,0,1)=F5,"Centre de stockage actuel",_xlfn.XLOOKUP(F7,Parametres!F:F,Parametres!H:H,,0,1))</f>
        <v>Lyon (69)</v>
      </c>
      <c r="D22" s="103"/>
      <c r="E22" s="103"/>
      <c r="F22" s="104"/>
      <c r="G22" s="45"/>
      <c r="H22" s="68"/>
      <c r="I22" s="40"/>
      <c r="J22" s="59" t="s">
        <v>148</v>
      </c>
    </row>
    <row r="23" spans="1:12" ht="18" customHeight="1" x14ac:dyDescent="0.3">
      <c r="A23" s="50"/>
      <c r="B23" s="69"/>
      <c r="C23" s="70"/>
      <c r="D23" s="70"/>
      <c r="E23" s="70"/>
      <c r="F23" s="70"/>
      <c r="G23" s="70"/>
      <c r="H23" s="71"/>
      <c r="I23" s="40"/>
      <c r="J23" s="57" t="s">
        <v>149</v>
      </c>
    </row>
    <row r="24" spans="1:12" ht="15" thickBot="1" x14ac:dyDescent="0.35">
      <c r="A24" s="50"/>
      <c r="B24" s="40"/>
      <c r="C24" s="42"/>
      <c r="D24" s="40"/>
      <c r="E24" s="40"/>
      <c r="F24" s="43"/>
      <c r="G24" s="40"/>
      <c r="H24" s="40"/>
      <c r="I24" s="40"/>
      <c r="J24" s="57"/>
      <c r="K24" s="33"/>
    </row>
    <row r="25" spans="1:12" ht="22.2" customHeight="1" x14ac:dyDescent="0.3">
      <c r="A25" s="60"/>
      <c r="B25" s="61"/>
      <c r="C25" s="61"/>
      <c r="D25" s="61"/>
      <c r="E25" s="61"/>
      <c r="F25" s="61"/>
      <c r="G25" s="61"/>
      <c r="H25" s="61"/>
      <c r="I25" s="61"/>
      <c r="J25" s="62"/>
    </row>
    <row r="28" spans="1:12" x14ac:dyDescent="0.3">
      <c r="B28" s="34" t="s">
        <v>120</v>
      </c>
    </row>
    <row r="29" spans="1:12" ht="9" customHeight="1" x14ac:dyDescent="0.3">
      <c r="B29" s="34"/>
    </row>
    <row r="30" spans="1:12" x14ac:dyDescent="0.3">
      <c r="B30" s="35" t="s">
        <v>108</v>
      </c>
    </row>
    <row r="31" spans="1:12" s="36" customFormat="1" x14ac:dyDescent="0.3">
      <c r="B31" s="37"/>
    </row>
    <row r="32" spans="1:12" x14ac:dyDescent="0.3">
      <c r="B32" s="34" t="s">
        <v>119</v>
      </c>
    </row>
    <row r="33" spans="2:4" x14ac:dyDescent="0.3">
      <c r="B33" s="38" t="s">
        <v>118</v>
      </c>
      <c r="C33" s="34"/>
      <c r="D33" s="34"/>
    </row>
    <row r="34" spans="2:4" x14ac:dyDescent="0.3">
      <c r="B34" s="39" t="s">
        <v>109</v>
      </c>
    </row>
    <row r="35" spans="2:4" x14ac:dyDescent="0.3">
      <c r="B35" s="38" t="s">
        <v>117</v>
      </c>
    </row>
    <row r="36" spans="2:4" ht="24.75" customHeight="1" x14ac:dyDescent="0.3"/>
  </sheetData>
  <sheetProtection algorithmName="SHA-512" hashValue="4tB8HDwHaDY/siSoQfjgK+DV/QtXaIwzLD11F+KVRMM7zTVXJT7d/GfyCkct5esk8o2YqtOkptcixLJLEiCgIg==" saltValue="EzmW8l+tEc1BRXMXr4f89A==" spinCount="100000" sheet="1" formatCells="0" formatColumns="0" formatRows="0" insertColumns="0" insertRows="0" insertHyperlinks="0" deleteColumns="0" deleteRows="0" sort="0" autoFilter="0" pivotTables="0"/>
  <dataConsolidate/>
  <mergeCells count="12">
    <mergeCell ref="C19:F19"/>
    <mergeCell ref="C22:F22"/>
    <mergeCell ref="C20:F20"/>
    <mergeCell ref="C2:G2"/>
    <mergeCell ref="C5:D5"/>
    <mergeCell ref="C7:D7"/>
    <mergeCell ref="C9:D9"/>
    <mergeCell ref="C12:G12"/>
    <mergeCell ref="C13:G13"/>
    <mergeCell ref="C16:D16"/>
    <mergeCell ref="C14:D14"/>
    <mergeCell ref="F14:G14"/>
  </mergeCells>
  <dataValidations count="3">
    <dataValidation type="list" allowBlank="1" showInputMessage="1" showErrorMessage="1" sqref="F7:F8" xr:uid="{00000000-0002-0000-0000-000000000000}">
      <formula1>Dept</formula1>
    </dataValidation>
    <dataValidation type="list" allowBlank="1" showInputMessage="1" showErrorMessage="1" sqref="F5" xr:uid="{00000000-0002-0000-0000-000001000000}">
      <formula1>Stockage</formula1>
    </dataValidation>
    <dataValidation type="list" allowBlank="1" showInputMessage="1" showErrorMessage="1" sqref="E10:E11 F9" xr:uid="{00000000-0002-0000-0000-000002000000}">
      <formula1>Typevo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tabColor theme="1"/>
  </sheetPr>
  <dimension ref="A1:M97"/>
  <sheetViews>
    <sheetView workbookViewId="0">
      <selection activeCell="H11" sqref="H11"/>
    </sheetView>
  </sheetViews>
  <sheetFormatPr baseColWidth="10" defaultRowHeight="14.4" x14ac:dyDescent="0.3"/>
  <cols>
    <col min="1" max="1" width="16.44140625" bestFit="1" customWidth="1"/>
    <col min="2" max="2" width="14.109375" bestFit="1" customWidth="1"/>
    <col min="3" max="3" width="10.109375" bestFit="1" customWidth="1"/>
    <col min="4" max="4" width="10.44140625" bestFit="1" customWidth="1"/>
    <col min="5" max="5" width="10.109375" customWidth="1"/>
    <col min="6" max="6" width="12" bestFit="1" customWidth="1"/>
    <col min="7" max="8" width="12" customWidth="1"/>
    <col min="11" max="12" width="11.44140625" style="81"/>
    <col min="15" max="15" width="10" bestFit="1" customWidth="1"/>
    <col min="16" max="16" width="4.44140625" bestFit="1" customWidth="1"/>
    <col min="18" max="18" width="9.44140625" bestFit="1" customWidth="1"/>
    <col min="19" max="19" width="26.5546875" bestFit="1" customWidth="1"/>
    <col min="21" max="21" width="37" bestFit="1" customWidth="1"/>
    <col min="22" max="22" width="3.44140625" bestFit="1" customWidth="1"/>
    <col min="23" max="23" width="33" bestFit="1" customWidth="1"/>
    <col min="24" max="24" width="32.5546875" bestFit="1" customWidth="1"/>
    <col min="25" max="25" width="32.44140625" bestFit="1" customWidth="1"/>
    <col min="26" max="26" width="35.44140625" bestFit="1" customWidth="1"/>
    <col min="27" max="27" width="34.5546875" bestFit="1" customWidth="1"/>
    <col min="28" max="28" width="35.44140625" bestFit="1" customWidth="1"/>
    <col min="29" max="29" width="35.109375" bestFit="1" customWidth="1"/>
    <col min="30" max="30" width="36.44140625" bestFit="1" customWidth="1"/>
    <col min="31" max="31" width="33" bestFit="1" customWidth="1"/>
    <col min="32" max="32" width="32.5546875" bestFit="1" customWidth="1"/>
    <col min="33" max="33" width="32.44140625" bestFit="1" customWidth="1"/>
    <col min="34" max="34" width="35.44140625" bestFit="1" customWidth="1"/>
    <col min="35" max="35" width="34.5546875" bestFit="1" customWidth="1"/>
    <col min="36" max="36" width="35.44140625" bestFit="1" customWidth="1"/>
    <col min="37" max="37" width="35.88671875" bestFit="1" customWidth="1"/>
    <col min="38" max="38" width="37" bestFit="1" customWidth="1"/>
    <col min="39" max="39" width="33.5546875" bestFit="1" customWidth="1"/>
    <col min="40" max="40" width="33.44140625" bestFit="1" customWidth="1"/>
    <col min="41" max="41" width="33" bestFit="1" customWidth="1"/>
    <col min="42" max="42" width="36" bestFit="1" customWidth="1"/>
    <col min="43" max="43" width="35.44140625" bestFit="1" customWidth="1"/>
    <col min="44" max="44" width="36" bestFit="1" customWidth="1"/>
  </cols>
  <sheetData>
    <row r="1" spans="1:13" x14ac:dyDescent="0.3">
      <c r="A1" s="1" t="s">
        <v>8</v>
      </c>
      <c r="B1" s="9" t="s">
        <v>1</v>
      </c>
      <c r="C1" s="12" t="s">
        <v>4</v>
      </c>
      <c r="D1" s="10" t="s">
        <v>2</v>
      </c>
      <c r="E1" s="11" t="s">
        <v>3</v>
      </c>
      <c r="F1" s="13" t="s">
        <v>5</v>
      </c>
      <c r="G1" s="15" t="s">
        <v>9</v>
      </c>
      <c r="H1" s="94" t="s">
        <v>10</v>
      </c>
      <c r="I1" s="17" t="s">
        <v>121</v>
      </c>
      <c r="J1" s="16" t="s">
        <v>124</v>
      </c>
      <c r="K1" s="83" t="s">
        <v>156</v>
      </c>
      <c r="L1" s="86" t="s">
        <v>159</v>
      </c>
      <c r="M1" s="14" t="s">
        <v>126</v>
      </c>
    </row>
    <row r="2" spans="1:13" x14ac:dyDescent="0.3">
      <c r="A2">
        <v>1</v>
      </c>
      <c r="B2" s="89">
        <v>254</v>
      </c>
      <c r="C2" s="92">
        <v>237</v>
      </c>
      <c r="D2" s="90">
        <v>347</v>
      </c>
      <c r="E2" s="91">
        <v>112</v>
      </c>
      <c r="F2" s="93">
        <v>318</v>
      </c>
      <c r="G2" s="15">
        <v>243</v>
      </c>
      <c r="H2" s="94">
        <v>329</v>
      </c>
      <c r="I2" s="97">
        <v>309</v>
      </c>
      <c r="J2" s="16">
        <v>236</v>
      </c>
      <c r="K2" s="84">
        <v>227</v>
      </c>
      <c r="L2" s="96">
        <v>262</v>
      </c>
      <c r="M2" s="95">
        <v>329</v>
      </c>
    </row>
    <row r="3" spans="1:13" x14ac:dyDescent="0.3">
      <c r="A3">
        <v>2</v>
      </c>
      <c r="B3" s="89">
        <v>177</v>
      </c>
      <c r="C3" s="92">
        <v>375</v>
      </c>
      <c r="D3" s="90">
        <v>268</v>
      </c>
      <c r="E3" s="91">
        <v>260</v>
      </c>
      <c r="F3" s="93">
        <v>461</v>
      </c>
      <c r="G3" s="15">
        <v>382</v>
      </c>
      <c r="H3" s="94">
        <v>135</v>
      </c>
      <c r="I3" s="97">
        <v>308</v>
      </c>
      <c r="J3" s="16">
        <v>277</v>
      </c>
      <c r="K3" s="84">
        <v>204</v>
      </c>
      <c r="L3" s="96">
        <v>177</v>
      </c>
      <c r="M3" s="95">
        <v>130</v>
      </c>
    </row>
    <row r="4" spans="1:13" x14ac:dyDescent="0.3">
      <c r="A4">
        <v>3</v>
      </c>
      <c r="B4" s="89">
        <v>253</v>
      </c>
      <c r="C4" s="92">
        <v>311</v>
      </c>
      <c r="D4" s="90">
        <v>250</v>
      </c>
      <c r="E4" s="91">
        <v>169</v>
      </c>
      <c r="F4" s="93">
        <v>385</v>
      </c>
      <c r="G4" s="15">
        <v>335</v>
      </c>
      <c r="H4" s="94">
        <v>336</v>
      </c>
      <c r="I4" s="97">
        <v>392</v>
      </c>
      <c r="J4" s="16">
        <v>225</v>
      </c>
      <c r="K4" s="84">
        <v>312</v>
      </c>
      <c r="L4" s="96">
        <v>292</v>
      </c>
      <c r="M4" s="95">
        <v>336</v>
      </c>
    </row>
    <row r="5" spans="1:13" x14ac:dyDescent="0.3">
      <c r="A5">
        <v>4</v>
      </c>
      <c r="B5" s="89">
        <v>378</v>
      </c>
      <c r="C5" s="92">
        <v>184</v>
      </c>
      <c r="D5" s="90">
        <v>409</v>
      </c>
      <c r="E5" s="91">
        <v>179</v>
      </c>
      <c r="F5" s="93">
        <v>373</v>
      </c>
      <c r="G5" s="15">
        <v>181</v>
      </c>
      <c r="H5" s="94">
        <v>519</v>
      </c>
      <c r="I5" s="97">
        <v>438</v>
      </c>
      <c r="J5" s="16">
        <v>398</v>
      </c>
      <c r="K5" s="84">
        <v>432</v>
      </c>
      <c r="L5" s="96">
        <v>462</v>
      </c>
      <c r="M5" s="95">
        <v>519</v>
      </c>
    </row>
    <row r="6" spans="1:13" x14ac:dyDescent="0.3">
      <c r="A6">
        <v>5</v>
      </c>
      <c r="B6" s="89">
        <v>372</v>
      </c>
      <c r="C6" s="92">
        <v>254</v>
      </c>
      <c r="D6" s="90">
        <v>409</v>
      </c>
      <c r="E6" s="91">
        <v>227</v>
      </c>
      <c r="F6" s="93">
        <v>430</v>
      </c>
      <c r="G6" s="15">
        <v>216</v>
      </c>
      <c r="H6" s="94">
        <v>519</v>
      </c>
      <c r="I6" s="97">
        <v>422</v>
      </c>
      <c r="J6" s="16">
        <v>398</v>
      </c>
      <c r="K6" s="84">
        <v>432</v>
      </c>
      <c r="L6" s="96">
        <v>463</v>
      </c>
      <c r="M6" s="95">
        <v>519</v>
      </c>
    </row>
    <row r="7" spans="1:13" x14ac:dyDescent="0.3">
      <c r="A7">
        <v>6</v>
      </c>
      <c r="B7" s="89">
        <v>462</v>
      </c>
      <c r="C7" s="92">
        <v>202</v>
      </c>
      <c r="D7" s="90">
        <v>432</v>
      </c>
      <c r="E7" s="91">
        <v>326</v>
      </c>
      <c r="F7" s="93">
        <v>333</v>
      </c>
      <c r="G7" s="15">
        <v>236</v>
      </c>
      <c r="H7" s="94">
        <v>519</v>
      </c>
      <c r="I7" s="97">
        <v>492</v>
      </c>
      <c r="J7" s="16">
        <v>359</v>
      </c>
      <c r="K7" s="84">
        <v>432</v>
      </c>
      <c r="L7" s="96">
        <v>472</v>
      </c>
      <c r="M7" s="95">
        <v>519</v>
      </c>
    </row>
    <row r="8" spans="1:13" x14ac:dyDescent="0.3">
      <c r="A8">
        <v>7</v>
      </c>
      <c r="B8" s="89">
        <v>350</v>
      </c>
      <c r="C8" s="92">
        <v>209</v>
      </c>
      <c r="D8" s="90">
        <v>347</v>
      </c>
      <c r="E8" s="91">
        <v>177</v>
      </c>
      <c r="F8" s="93">
        <v>349</v>
      </c>
      <c r="G8" s="15">
        <v>212</v>
      </c>
      <c r="H8" s="94">
        <v>422</v>
      </c>
      <c r="I8" s="97">
        <v>426</v>
      </c>
      <c r="J8" s="16">
        <v>432</v>
      </c>
      <c r="K8" s="84">
        <v>336</v>
      </c>
      <c r="L8" s="96">
        <v>351</v>
      </c>
      <c r="M8" s="95">
        <v>422</v>
      </c>
    </row>
    <row r="9" spans="1:13" x14ac:dyDescent="0.3">
      <c r="A9">
        <v>8</v>
      </c>
      <c r="B9" s="89">
        <v>208</v>
      </c>
      <c r="C9" s="92">
        <v>394</v>
      </c>
      <c r="D9" s="90">
        <v>281</v>
      </c>
      <c r="E9" s="91">
        <v>291</v>
      </c>
      <c r="F9" s="93">
        <v>599</v>
      </c>
      <c r="G9" s="15">
        <v>400</v>
      </c>
      <c r="H9" s="94">
        <v>174</v>
      </c>
      <c r="I9" s="97">
        <v>286</v>
      </c>
      <c r="J9" s="16">
        <v>373</v>
      </c>
      <c r="K9" s="84">
        <v>214</v>
      </c>
      <c r="L9" s="96">
        <v>230</v>
      </c>
      <c r="M9" s="95">
        <v>187</v>
      </c>
    </row>
    <row r="10" spans="1:13" x14ac:dyDescent="0.3">
      <c r="A10">
        <v>9</v>
      </c>
      <c r="B10" s="89">
        <v>422</v>
      </c>
      <c r="C10" s="92">
        <v>277</v>
      </c>
      <c r="D10" s="90">
        <v>347</v>
      </c>
      <c r="E10" s="91">
        <v>354</v>
      </c>
      <c r="F10" s="93">
        <v>125</v>
      </c>
      <c r="G10" s="15">
        <v>281</v>
      </c>
      <c r="H10" s="94">
        <v>475</v>
      </c>
      <c r="I10" s="97">
        <v>542</v>
      </c>
      <c r="J10" s="16">
        <v>310</v>
      </c>
      <c r="K10" s="84">
        <v>475</v>
      </c>
      <c r="L10" s="96">
        <v>459</v>
      </c>
      <c r="M10" s="95">
        <v>475</v>
      </c>
    </row>
    <row r="11" spans="1:13" x14ac:dyDescent="0.3">
      <c r="A11">
        <v>10</v>
      </c>
      <c r="B11" s="89">
        <v>196</v>
      </c>
      <c r="C11" s="92">
        <v>355</v>
      </c>
      <c r="D11" s="90">
        <v>250</v>
      </c>
      <c r="E11" s="91">
        <v>262</v>
      </c>
      <c r="F11" s="93">
        <v>512</v>
      </c>
      <c r="G11" s="15">
        <v>369</v>
      </c>
      <c r="H11" s="94">
        <v>235</v>
      </c>
      <c r="I11" s="97">
        <v>285</v>
      </c>
      <c r="J11" s="16">
        <v>285</v>
      </c>
      <c r="K11" s="84">
        <v>228</v>
      </c>
      <c r="L11" s="96">
        <v>180</v>
      </c>
      <c r="M11" s="95">
        <v>245</v>
      </c>
    </row>
    <row r="12" spans="1:13" x14ac:dyDescent="0.3">
      <c r="A12">
        <v>11</v>
      </c>
      <c r="B12" s="89">
        <v>396</v>
      </c>
      <c r="C12" s="92">
        <v>228</v>
      </c>
      <c r="D12" s="90">
        <v>387</v>
      </c>
      <c r="E12" s="91">
        <v>288</v>
      </c>
      <c r="F12" s="93">
        <v>129</v>
      </c>
      <c r="G12" s="15">
        <v>219</v>
      </c>
      <c r="H12" s="94">
        <v>446</v>
      </c>
      <c r="I12" s="97">
        <v>469</v>
      </c>
      <c r="J12" s="16">
        <v>321</v>
      </c>
      <c r="K12" s="84">
        <v>409</v>
      </c>
      <c r="L12" s="96">
        <v>475</v>
      </c>
      <c r="M12" s="95">
        <v>446</v>
      </c>
    </row>
    <row r="13" spans="1:13" x14ac:dyDescent="0.3">
      <c r="A13">
        <v>12</v>
      </c>
      <c r="B13" s="89">
        <v>368</v>
      </c>
      <c r="C13" s="92">
        <v>248</v>
      </c>
      <c r="D13" s="90">
        <v>347</v>
      </c>
      <c r="E13" s="91">
        <v>285</v>
      </c>
      <c r="F13" s="93">
        <v>163</v>
      </c>
      <c r="G13" s="15">
        <v>271</v>
      </c>
      <c r="H13" s="94">
        <v>425</v>
      </c>
      <c r="I13" s="97">
        <v>468</v>
      </c>
      <c r="J13" s="16">
        <v>298</v>
      </c>
      <c r="K13" s="84">
        <v>400</v>
      </c>
      <c r="L13" s="96">
        <v>536</v>
      </c>
      <c r="M13" s="95">
        <v>425</v>
      </c>
    </row>
    <row r="14" spans="1:13" s="87" customFormat="1" x14ac:dyDescent="0.3">
      <c r="A14" s="87">
        <v>13</v>
      </c>
      <c r="B14" s="89">
        <v>351</v>
      </c>
      <c r="C14" s="92">
        <v>111</v>
      </c>
      <c r="D14" s="90">
        <v>409</v>
      </c>
      <c r="E14" s="91">
        <v>222</v>
      </c>
      <c r="F14" s="93">
        <v>261</v>
      </c>
      <c r="G14" s="15">
        <v>110</v>
      </c>
      <c r="H14" s="94">
        <v>406</v>
      </c>
      <c r="I14" s="97">
        <v>396</v>
      </c>
      <c r="J14" s="16">
        <v>283</v>
      </c>
      <c r="K14" s="84">
        <v>337</v>
      </c>
      <c r="L14" s="96">
        <v>383</v>
      </c>
      <c r="M14" s="95">
        <v>424</v>
      </c>
    </row>
    <row r="15" spans="1:13" x14ac:dyDescent="0.3">
      <c r="A15">
        <v>14</v>
      </c>
      <c r="B15" s="89">
        <v>218</v>
      </c>
      <c r="C15" s="92">
        <v>417</v>
      </c>
      <c r="D15" s="90">
        <v>154</v>
      </c>
      <c r="E15" s="91">
        <v>335</v>
      </c>
      <c r="F15" s="93">
        <v>539</v>
      </c>
      <c r="G15" s="15">
        <v>445</v>
      </c>
      <c r="H15" s="94">
        <v>239</v>
      </c>
      <c r="I15" s="97">
        <v>376</v>
      </c>
      <c r="J15" s="16">
        <v>227</v>
      </c>
      <c r="K15" s="84">
        <v>319</v>
      </c>
      <c r="L15" s="96">
        <v>232</v>
      </c>
      <c r="M15" s="95">
        <v>225</v>
      </c>
    </row>
    <row r="16" spans="1:13" x14ac:dyDescent="0.3">
      <c r="A16">
        <v>15</v>
      </c>
      <c r="B16" s="89">
        <v>368</v>
      </c>
      <c r="C16" s="92">
        <v>283</v>
      </c>
      <c r="D16" s="90">
        <v>297</v>
      </c>
      <c r="E16" s="91">
        <v>268</v>
      </c>
      <c r="F16" s="93">
        <v>303</v>
      </c>
      <c r="G16" s="15">
        <v>303</v>
      </c>
      <c r="H16" s="94">
        <v>421</v>
      </c>
      <c r="I16" s="97">
        <v>443</v>
      </c>
      <c r="J16" s="16">
        <v>298</v>
      </c>
      <c r="K16" s="84">
        <v>399</v>
      </c>
      <c r="L16" s="96">
        <v>462</v>
      </c>
      <c r="M16" s="95">
        <v>421</v>
      </c>
    </row>
    <row r="17" spans="1:13" x14ac:dyDescent="0.3">
      <c r="A17">
        <v>16</v>
      </c>
      <c r="B17" s="89">
        <v>331</v>
      </c>
      <c r="C17" s="92">
        <v>375</v>
      </c>
      <c r="D17" s="90">
        <v>165</v>
      </c>
      <c r="E17" s="91">
        <v>337</v>
      </c>
      <c r="F17" s="93">
        <v>272</v>
      </c>
      <c r="G17" s="15">
        <v>404</v>
      </c>
      <c r="H17" s="94">
        <v>370</v>
      </c>
      <c r="I17" s="97">
        <v>511</v>
      </c>
      <c r="J17" s="16">
        <v>158</v>
      </c>
      <c r="K17" s="84">
        <v>410</v>
      </c>
      <c r="L17" s="96">
        <v>351</v>
      </c>
      <c r="M17" s="95">
        <v>370</v>
      </c>
    </row>
    <row r="18" spans="1:13" x14ac:dyDescent="0.3">
      <c r="A18">
        <v>17</v>
      </c>
      <c r="B18" s="89">
        <v>301</v>
      </c>
      <c r="C18" s="92">
        <v>373</v>
      </c>
      <c r="D18" s="90">
        <v>142</v>
      </c>
      <c r="E18" s="91">
        <v>346</v>
      </c>
      <c r="F18" s="93">
        <v>306</v>
      </c>
      <c r="G18" s="15">
        <v>392</v>
      </c>
      <c r="H18" s="94">
        <v>326</v>
      </c>
      <c r="I18" s="97">
        <v>459</v>
      </c>
      <c r="J18" s="16">
        <v>166</v>
      </c>
      <c r="K18" s="84">
        <v>369</v>
      </c>
      <c r="L18" s="96">
        <v>357</v>
      </c>
      <c r="M18" s="95">
        <v>326</v>
      </c>
    </row>
    <row r="19" spans="1:13" x14ac:dyDescent="0.3">
      <c r="A19">
        <v>18</v>
      </c>
      <c r="B19" s="89">
        <v>228</v>
      </c>
      <c r="C19" s="92">
        <v>365</v>
      </c>
      <c r="D19" s="90">
        <v>233</v>
      </c>
      <c r="E19" s="91">
        <v>295</v>
      </c>
      <c r="F19" s="93">
        <v>404</v>
      </c>
      <c r="G19" s="15">
        <v>346</v>
      </c>
      <c r="H19" s="94">
        <v>320</v>
      </c>
      <c r="I19" s="97">
        <v>333</v>
      </c>
      <c r="J19" s="16">
        <v>148</v>
      </c>
      <c r="K19" s="84">
        <v>345</v>
      </c>
      <c r="L19" s="96">
        <v>186</v>
      </c>
      <c r="M19" s="95">
        <v>320</v>
      </c>
    </row>
    <row r="20" spans="1:13" x14ac:dyDescent="0.3">
      <c r="A20">
        <v>19</v>
      </c>
      <c r="B20" s="89">
        <v>312</v>
      </c>
      <c r="C20" s="92">
        <v>328</v>
      </c>
      <c r="D20" s="90">
        <v>250</v>
      </c>
      <c r="E20" s="91">
        <v>273</v>
      </c>
      <c r="F20" s="93">
        <v>263</v>
      </c>
      <c r="G20" s="15">
        <v>290</v>
      </c>
      <c r="H20" s="94">
        <v>440</v>
      </c>
      <c r="I20" s="97">
        <v>420</v>
      </c>
      <c r="J20" s="16">
        <v>298</v>
      </c>
      <c r="K20" s="84">
        <v>421</v>
      </c>
      <c r="L20" s="96">
        <v>444</v>
      </c>
      <c r="M20" s="95">
        <v>440</v>
      </c>
    </row>
    <row r="21" spans="1:13" x14ac:dyDescent="0.3">
      <c r="A21">
        <v>20</v>
      </c>
      <c r="B21" s="89"/>
      <c r="C21" s="92"/>
      <c r="D21" s="90"/>
      <c r="E21" s="91"/>
      <c r="F21" s="93"/>
      <c r="G21" s="15"/>
      <c r="H21" s="94"/>
      <c r="I21" s="97"/>
      <c r="J21" s="16"/>
      <c r="K21" s="84"/>
      <c r="L21" s="96"/>
      <c r="M21" s="95"/>
    </row>
    <row r="22" spans="1:13" x14ac:dyDescent="0.3">
      <c r="A22">
        <v>21</v>
      </c>
      <c r="B22" s="89">
        <v>271</v>
      </c>
      <c r="C22" s="92">
        <v>276</v>
      </c>
      <c r="D22" s="90">
        <v>281</v>
      </c>
      <c r="E22" s="91">
        <v>149</v>
      </c>
      <c r="F22" s="93">
        <v>570</v>
      </c>
      <c r="G22" s="15">
        <v>283</v>
      </c>
      <c r="H22" s="94">
        <v>324</v>
      </c>
      <c r="I22" s="97">
        <v>260</v>
      </c>
      <c r="J22" s="16">
        <v>224</v>
      </c>
      <c r="K22" s="84">
        <v>200</v>
      </c>
      <c r="L22" s="96">
        <v>283</v>
      </c>
      <c r="M22" s="95">
        <v>273</v>
      </c>
    </row>
    <row r="23" spans="1:13" x14ac:dyDescent="0.3">
      <c r="A23">
        <v>22</v>
      </c>
      <c r="B23" s="89">
        <v>287</v>
      </c>
      <c r="C23" s="92">
        <v>463</v>
      </c>
      <c r="D23" s="90">
        <v>145</v>
      </c>
      <c r="E23" s="91">
        <v>390</v>
      </c>
      <c r="F23" s="93">
        <v>487</v>
      </c>
      <c r="G23" s="15">
        <v>505</v>
      </c>
      <c r="H23" s="94">
        <v>301</v>
      </c>
      <c r="I23" s="97">
        <v>464</v>
      </c>
      <c r="J23" s="16">
        <v>257</v>
      </c>
      <c r="K23" s="84">
        <v>385</v>
      </c>
      <c r="L23" s="96">
        <v>336</v>
      </c>
      <c r="M23" s="95">
        <v>301</v>
      </c>
    </row>
    <row r="24" spans="1:13" x14ac:dyDescent="0.3">
      <c r="A24">
        <v>23</v>
      </c>
      <c r="B24" s="89">
        <v>429</v>
      </c>
      <c r="C24" s="92">
        <v>411</v>
      </c>
      <c r="D24" s="90">
        <v>216</v>
      </c>
      <c r="E24" s="91">
        <v>273</v>
      </c>
      <c r="F24" s="93">
        <v>272</v>
      </c>
      <c r="G24" s="15">
        <v>334</v>
      </c>
      <c r="H24" s="94">
        <v>409</v>
      </c>
      <c r="I24" s="97">
        <v>376</v>
      </c>
      <c r="J24" s="16">
        <v>210</v>
      </c>
      <c r="K24" s="84">
        <v>398</v>
      </c>
      <c r="L24" s="96">
        <v>449</v>
      </c>
      <c r="M24" s="95">
        <v>409</v>
      </c>
    </row>
    <row r="25" spans="1:13" x14ac:dyDescent="0.3">
      <c r="A25">
        <v>24</v>
      </c>
      <c r="B25" s="89">
        <v>348</v>
      </c>
      <c r="C25" s="92">
        <v>326</v>
      </c>
      <c r="D25" s="90">
        <v>218</v>
      </c>
      <c r="E25" s="91">
        <v>336</v>
      </c>
      <c r="F25" s="93">
        <v>199</v>
      </c>
      <c r="G25" s="15">
        <v>357</v>
      </c>
      <c r="H25" s="94">
        <v>431</v>
      </c>
      <c r="I25" s="97">
        <v>463</v>
      </c>
      <c r="J25" s="16">
        <v>178</v>
      </c>
      <c r="K25" s="84">
        <v>427</v>
      </c>
      <c r="L25" s="96">
        <v>373</v>
      </c>
      <c r="M25" s="95">
        <v>431</v>
      </c>
    </row>
    <row r="26" spans="1:13" x14ac:dyDescent="0.3">
      <c r="A26">
        <v>25</v>
      </c>
      <c r="B26" s="89">
        <v>290</v>
      </c>
      <c r="C26" s="92">
        <v>262</v>
      </c>
      <c r="D26" s="90">
        <v>292</v>
      </c>
      <c r="E26" s="91">
        <v>221</v>
      </c>
      <c r="F26" s="93">
        <v>451</v>
      </c>
      <c r="G26" s="15">
        <v>277</v>
      </c>
      <c r="H26" s="94">
        <v>323</v>
      </c>
      <c r="I26" s="97">
        <v>204</v>
      </c>
      <c r="J26" s="16">
        <v>416</v>
      </c>
      <c r="K26" s="84">
        <v>170</v>
      </c>
      <c r="L26" s="96">
        <v>303</v>
      </c>
      <c r="M26" s="95">
        <v>272</v>
      </c>
    </row>
    <row r="27" spans="1:13" x14ac:dyDescent="0.3">
      <c r="A27">
        <v>26</v>
      </c>
      <c r="B27" s="89">
        <v>325</v>
      </c>
      <c r="C27" s="92">
        <v>196</v>
      </c>
      <c r="D27" s="90">
        <v>387</v>
      </c>
      <c r="E27" s="91">
        <v>124</v>
      </c>
      <c r="F27" s="93">
        <v>311</v>
      </c>
      <c r="G27" s="15">
        <v>196</v>
      </c>
      <c r="H27" s="94">
        <v>381</v>
      </c>
      <c r="I27" s="97">
        <v>398</v>
      </c>
      <c r="J27" s="16">
        <v>311</v>
      </c>
      <c r="K27" s="84">
        <v>311</v>
      </c>
      <c r="L27" s="96">
        <v>343</v>
      </c>
      <c r="M27" s="95">
        <v>398</v>
      </c>
    </row>
    <row r="28" spans="1:13" x14ac:dyDescent="0.3">
      <c r="A28">
        <v>27</v>
      </c>
      <c r="B28" s="89">
        <v>165</v>
      </c>
      <c r="C28" s="92">
        <v>351</v>
      </c>
      <c r="D28" s="90">
        <v>190</v>
      </c>
      <c r="E28" s="91">
        <v>294</v>
      </c>
      <c r="F28" s="93">
        <v>450</v>
      </c>
      <c r="G28" s="15">
        <v>379</v>
      </c>
      <c r="H28" s="94">
        <v>220</v>
      </c>
      <c r="I28" s="97">
        <v>335</v>
      </c>
      <c r="J28" s="16">
        <v>205</v>
      </c>
      <c r="K28" s="84">
        <v>278</v>
      </c>
      <c r="L28" s="96">
        <v>156</v>
      </c>
      <c r="M28" s="95">
        <v>220</v>
      </c>
    </row>
    <row r="29" spans="1:13" x14ac:dyDescent="0.3">
      <c r="A29">
        <v>28</v>
      </c>
      <c r="B29" s="89">
        <v>186</v>
      </c>
      <c r="C29" s="92">
        <v>351</v>
      </c>
      <c r="D29" s="90">
        <v>180</v>
      </c>
      <c r="E29" s="91">
        <v>289</v>
      </c>
      <c r="F29" s="93">
        <v>409</v>
      </c>
      <c r="G29" s="15">
        <v>393</v>
      </c>
      <c r="H29" s="94">
        <v>220</v>
      </c>
      <c r="I29" s="97">
        <v>336</v>
      </c>
      <c r="J29" s="16">
        <v>168</v>
      </c>
      <c r="K29" s="84">
        <v>277</v>
      </c>
      <c r="L29" s="96">
        <v>151</v>
      </c>
      <c r="M29" s="95">
        <v>220</v>
      </c>
    </row>
    <row r="30" spans="1:13" x14ac:dyDescent="0.3">
      <c r="A30">
        <v>29</v>
      </c>
      <c r="B30" s="89">
        <v>328</v>
      </c>
      <c r="C30" s="92">
        <v>483</v>
      </c>
      <c r="D30" s="90">
        <v>150</v>
      </c>
      <c r="E30" s="91">
        <v>414</v>
      </c>
      <c r="F30" s="93">
        <v>555</v>
      </c>
      <c r="G30" s="15">
        <v>513</v>
      </c>
      <c r="H30" s="94">
        <v>357</v>
      </c>
      <c r="I30" s="97">
        <v>557</v>
      </c>
      <c r="J30" s="16">
        <v>337</v>
      </c>
      <c r="K30" s="84">
        <v>416</v>
      </c>
      <c r="L30" s="96">
        <v>364</v>
      </c>
      <c r="M30" s="95">
        <v>357</v>
      </c>
    </row>
    <row r="31" spans="1:13" x14ac:dyDescent="0.3">
      <c r="A31">
        <v>30</v>
      </c>
      <c r="B31" s="89">
        <v>336</v>
      </c>
      <c r="C31" s="92">
        <v>108</v>
      </c>
      <c r="D31" s="90">
        <v>460</v>
      </c>
      <c r="E31" s="91">
        <v>207</v>
      </c>
      <c r="F31" s="93">
        <v>270</v>
      </c>
      <c r="G31" s="15">
        <v>129</v>
      </c>
      <c r="H31" s="94">
        <v>416</v>
      </c>
      <c r="I31" s="97">
        <v>404</v>
      </c>
      <c r="J31" s="16">
        <v>258</v>
      </c>
      <c r="K31" s="84">
        <v>330</v>
      </c>
      <c r="L31" s="96">
        <v>384</v>
      </c>
      <c r="M31" s="95">
        <v>416</v>
      </c>
    </row>
    <row r="32" spans="1:13" x14ac:dyDescent="0.3">
      <c r="A32">
        <v>31</v>
      </c>
      <c r="B32" s="89">
        <v>397</v>
      </c>
      <c r="C32" s="92">
        <v>263</v>
      </c>
      <c r="D32" s="90">
        <v>347</v>
      </c>
      <c r="E32" s="91">
        <v>348</v>
      </c>
      <c r="F32" s="93">
        <v>97</v>
      </c>
      <c r="G32" s="15">
        <v>283</v>
      </c>
      <c r="H32" s="94">
        <v>447</v>
      </c>
      <c r="I32" s="97">
        <v>516</v>
      </c>
      <c r="J32" s="16">
        <v>193</v>
      </c>
      <c r="K32" s="84">
        <v>442</v>
      </c>
      <c r="L32" s="96">
        <v>387</v>
      </c>
      <c r="M32" s="95">
        <v>447</v>
      </c>
    </row>
    <row r="33" spans="1:13" x14ac:dyDescent="0.3">
      <c r="A33">
        <v>32</v>
      </c>
      <c r="B33" s="89">
        <v>437</v>
      </c>
      <c r="C33" s="92">
        <v>312</v>
      </c>
      <c r="D33" s="90">
        <v>239</v>
      </c>
      <c r="E33" s="91">
        <v>392</v>
      </c>
      <c r="F33" s="93">
        <v>136</v>
      </c>
      <c r="G33" s="15">
        <v>331</v>
      </c>
      <c r="H33" s="94">
        <v>485</v>
      </c>
      <c r="I33" s="97">
        <v>553</v>
      </c>
      <c r="J33" s="16">
        <v>261</v>
      </c>
      <c r="K33" s="84">
        <v>480</v>
      </c>
      <c r="L33" s="96">
        <v>476</v>
      </c>
      <c r="M33" s="95">
        <v>485</v>
      </c>
    </row>
    <row r="34" spans="1:13" x14ac:dyDescent="0.3">
      <c r="A34">
        <v>33</v>
      </c>
      <c r="B34" s="89">
        <v>372</v>
      </c>
      <c r="C34" s="92">
        <v>350</v>
      </c>
      <c r="D34" s="90">
        <v>180</v>
      </c>
      <c r="E34" s="91">
        <v>367</v>
      </c>
      <c r="F34" s="93">
        <v>140</v>
      </c>
      <c r="G34" s="15">
        <v>369</v>
      </c>
      <c r="H34" s="94">
        <v>436</v>
      </c>
      <c r="I34" s="97">
        <v>530</v>
      </c>
      <c r="J34" s="16">
        <v>164</v>
      </c>
      <c r="K34" s="84">
        <v>475</v>
      </c>
      <c r="L34" s="96">
        <v>358</v>
      </c>
      <c r="M34" s="95">
        <v>436</v>
      </c>
    </row>
    <row r="35" spans="1:13" x14ac:dyDescent="0.3">
      <c r="A35">
        <v>34</v>
      </c>
      <c r="B35" s="89">
        <v>346</v>
      </c>
      <c r="C35" s="92">
        <v>116</v>
      </c>
      <c r="D35" s="90">
        <v>387</v>
      </c>
      <c r="E35" s="91">
        <v>214</v>
      </c>
      <c r="F35" s="93">
        <v>187</v>
      </c>
      <c r="G35" s="15">
        <v>142</v>
      </c>
      <c r="H35" s="94">
        <v>398</v>
      </c>
      <c r="I35" s="97">
        <v>403</v>
      </c>
      <c r="J35" s="16">
        <v>315</v>
      </c>
      <c r="K35" s="84">
        <v>331</v>
      </c>
      <c r="L35" s="96">
        <v>384</v>
      </c>
      <c r="M35" s="95">
        <v>415</v>
      </c>
    </row>
    <row r="36" spans="1:13" x14ac:dyDescent="0.3">
      <c r="A36">
        <v>35</v>
      </c>
      <c r="B36" s="89">
        <v>257</v>
      </c>
      <c r="C36" s="92">
        <v>400</v>
      </c>
      <c r="D36" s="90">
        <v>108</v>
      </c>
      <c r="E36" s="91">
        <v>337</v>
      </c>
      <c r="F36" s="93">
        <v>386</v>
      </c>
      <c r="G36" s="15">
        <v>443</v>
      </c>
      <c r="H36" s="94">
        <v>283</v>
      </c>
      <c r="I36" s="97">
        <v>405</v>
      </c>
      <c r="J36" s="16">
        <v>177</v>
      </c>
      <c r="K36" s="84">
        <v>325</v>
      </c>
      <c r="L36" s="96">
        <v>240</v>
      </c>
      <c r="M36" s="95">
        <v>257</v>
      </c>
    </row>
    <row r="37" spans="1:13" x14ac:dyDescent="0.3">
      <c r="A37">
        <v>36</v>
      </c>
      <c r="B37" s="89">
        <v>209</v>
      </c>
      <c r="C37" s="92">
        <v>403</v>
      </c>
      <c r="D37" s="90">
        <v>198</v>
      </c>
      <c r="E37" s="91">
        <v>304</v>
      </c>
      <c r="F37" s="93">
        <v>350</v>
      </c>
      <c r="G37" s="15">
        <v>325</v>
      </c>
      <c r="H37" s="94">
        <v>329</v>
      </c>
      <c r="I37" s="97">
        <v>371</v>
      </c>
      <c r="J37" s="16">
        <v>131</v>
      </c>
      <c r="K37" s="84">
        <v>364</v>
      </c>
      <c r="L37" s="96">
        <v>252</v>
      </c>
      <c r="M37" s="95">
        <v>329</v>
      </c>
    </row>
    <row r="38" spans="1:13" x14ac:dyDescent="0.3">
      <c r="A38">
        <v>37</v>
      </c>
      <c r="B38" s="89">
        <v>187</v>
      </c>
      <c r="C38" s="92">
        <v>359</v>
      </c>
      <c r="D38" s="90">
        <v>155</v>
      </c>
      <c r="E38" s="91">
        <v>282</v>
      </c>
      <c r="F38" s="93">
        <v>437</v>
      </c>
      <c r="G38" s="15">
        <v>354</v>
      </c>
      <c r="H38" s="94">
        <v>280</v>
      </c>
      <c r="I38" s="97">
        <v>350</v>
      </c>
      <c r="J38" s="16">
        <v>111</v>
      </c>
      <c r="K38" s="84">
        <v>320</v>
      </c>
      <c r="L38" s="96">
        <v>232</v>
      </c>
      <c r="M38" s="95">
        <v>280</v>
      </c>
    </row>
    <row r="39" spans="1:13" x14ac:dyDescent="0.3">
      <c r="A39">
        <v>38</v>
      </c>
      <c r="B39" s="89">
        <v>325</v>
      </c>
      <c r="C39" s="92">
        <v>234</v>
      </c>
      <c r="D39" s="90">
        <v>347</v>
      </c>
      <c r="E39" s="91">
        <v>125</v>
      </c>
      <c r="F39" s="93">
        <v>362</v>
      </c>
      <c r="G39" s="15">
        <v>240</v>
      </c>
      <c r="H39" s="94">
        <v>398</v>
      </c>
      <c r="I39" s="97">
        <v>421</v>
      </c>
      <c r="J39" s="16">
        <v>308</v>
      </c>
      <c r="K39" s="84">
        <v>305</v>
      </c>
      <c r="L39" s="96">
        <v>289</v>
      </c>
      <c r="M39" s="95">
        <v>398</v>
      </c>
    </row>
    <row r="40" spans="1:13" x14ac:dyDescent="0.3">
      <c r="A40">
        <v>39</v>
      </c>
      <c r="B40" s="89">
        <v>265</v>
      </c>
      <c r="C40" s="92">
        <v>281</v>
      </c>
      <c r="D40" s="90">
        <v>292</v>
      </c>
      <c r="E40" s="91">
        <v>173</v>
      </c>
      <c r="F40" s="93">
        <v>455</v>
      </c>
      <c r="G40" s="15">
        <v>287</v>
      </c>
      <c r="H40" s="94">
        <v>331</v>
      </c>
      <c r="I40" s="97">
        <v>303</v>
      </c>
      <c r="J40" s="16">
        <v>384</v>
      </c>
      <c r="K40" s="84">
        <v>222</v>
      </c>
      <c r="L40" s="96">
        <v>324</v>
      </c>
      <c r="M40" s="95">
        <v>331</v>
      </c>
    </row>
    <row r="41" spans="1:13" x14ac:dyDescent="0.3">
      <c r="A41">
        <v>40</v>
      </c>
      <c r="B41" s="89">
        <v>460</v>
      </c>
      <c r="C41" s="92">
        <v>373</v>
      </c>
      <c r="D41" s="90">
        <v>212</v>
      </c>
      <c r="E41" s="91">
        <v>468</v>
      </c>
      <c r="F41" s="93">
        <v>184</v>
      </c>
      <c r="G41" s="15">
        <v>401</v>
      </c>
      <c r="H41" s="94">
        <v>504</v>
      </c>
      <c r="I41" s="97">
        <v>610</v>
      </c>
      <c r="J41" s="16">
        <v>242</v>
      </c>
      <c r="K41" s="84">
        <v>577</v>
      </c>
      <c r="L41" s="96">
        <v>446</v>
      </c>
      <c r="M41" s="95">
        <v>526</v>
      </c>
    </row>
    <row r="42" spans="1:13" x14ac:dyDescent="0.3">
      <c r="A42">
        <v>41</v>
      </c>
      <c r="B42" s="89">
        <v>191</v>
      </c>
      <c r="C42" s="92">
        <v>308</v>
      </c>
      <c r="D42" s="90">
        <v>200</v>
      </c>
      <c r="E42" s="91">
        <v>308</v>
      </c>
      <c r="F42" s="93">
        <v>407</v>
      </c>
      <c r="G42" s="15">
        <v>351</v>
      </c>
      <c r="H42" s="94">
        <v>282</v>
      </c>
      <c r="I42" s="97">
        <v>328</v>
      </c>
      <c r="J42" s="16">
        <v>141</v>
      </c>
      <c r="K42" s="84">
        <v>312</v>
      </c>
      <c r="L42" s="96">
        <v>188</v>
      </c>
      <c r="M42" s="95">
        <v>282</v>
      </c>
    </row>
    <row r="43" spans="1:13" x14ac:dyDescent="0.3">
      <c r="A43">
        <v>42</v>
      </c>
      <c r="B43" s="89">
        <v>300</v>
      </c>
      <c r="C43" s="92">
        <v>234</v>
      </c>
      <c r="D43" s="90">
        <v>297</v>
      </c>
      <c r="E43" s="91">
        <v>109</v>
      </c>
      <c r="F43" s="93">
        <v>287</v>
      </c>
      <c r="G43" s="15">
        <v>241</v>
      </c>
      <c r="H43" s="94">
        <v>358</v>
      </c>
      <c r="I43" s="97">
        <v>327</v>
      </c>
      <c r="J43" s="16">
        <v>225</v>
      </c>
      <c r="K43" s="84">
        <v>287</v>
      </c>
      <c r="L43" s="96">
        <v>289</v>
      </c>
      <c r="M43" s="95">
        <v>373</v>
      </c>
    </row>
    <row r="44" spans="1:13" x14ac:dyDescent="0.3">
      <c r="A44">
        <v>43</v>
      </c>
      <c r="B44" s="89">
        <v>334</v>
      </c>
      <c r="C44" s="92">
        <v>210</v>
      </c>
      <c r="D44" s="90">
        <v>310</v>
      </c>
      <c r="E44" s="91">
        <v>173</v>
      </c>
      <c r="F44" s="93">
        <v>284</v>
      </c>
      <c r="G44" s="15">
        <v>234</v>
      </c>
      <c r="H44" s="94">
        <v>399</v>
      </c>
      <c r="I44" s="97">
        <v>399</v>
      </c>
      <c r="J44" s="16">
        <v>298</v>
      </c>
      <c r="K44" s="84">
        <v>332</v>
      </c>
      <c r="L44" s="96">
        <v>324</v>
      </c>
      <c r="M44" s="95">
        <v>399</v>
      </c>
    </row>
    <row r="45" spans="1:13" x14ac:dyDescent="0.3">
      <c r="A45">
        <v>44</v>
      </c>
      <c r="B45" s="89">
        <v>251</v>
      </c>
      <c r="C45" s="92">
        <v>348</v>
      </c>
      <c r="D45" s="90">
        <v>92</v>
      </c>
      <c r="E45" s="91">
        <v>375</v>
      </c>
      <c r="F45" s="93">
        <v>310</v>
      </c>
      <c r="G45" s="15">
        <v>377</v>
      </c>
      <c r="H45" s="94">
        <v>275</v>
      </c>
      <c r="I45" s="97">
        <v>374</v>
      </c>
      <c r="J45" s="16">
        <v>162</v>
      </c>
      <c r="K45" s="84">
        <v>303</v>
      </c>
      <c r="L45" s="96">
        <v>266</v>
      </c>
      <c r="M45" s="95">
        <v>247</v>
      </c>
    </row>
    <row r="46" spans="1:13" x14ac:dyDescent="0.3">
      <c r="A46">
        <v>45</v>
      </c>
      <c r="B46" s="89">
        <v>185</v>
      </c>
      <c r="C46" s="92">
        <v>336</v>
      </c>
      <c r="D46" s="90">
        <v>200</v>
      </c>
      <c r="E46" s="91">
        <v>296</v>
      </c>
      <c r="F46" s="93">
        <v>392</v>
      </c>
      <c r="G46" s="15">
        <v>380</v>
      </c>
      <c r="H46" s="94">
        <v>253</v>
      </c>
      <c r="I46" s="97">
        <v>330</v>
      </c>
      <c r="J46" s="16">
        <v>175</v>
      </c>
      <c r="K46" s="84">
        <v>295</v>
      </c>
      <c r="L46" s="96">
        <v>140</v>
      </c>
      <c r="M46" s="95">
        <v>253</v>
      </c>
    </row>
    <row r="47" spans="1:13" x14ac:dyDescent="0.3">
      <c r="A47">
        <v>46</v>
      </c>
      <c r="B47" s="89">
        <v>378</v>
      </c>
      <c r="C47" s="92">
        <v>303</v>
      </c>
      <c r="D47" s="90">
        <v>283</v>
      </c>
      <c r="E47" s="91">
        <v>348</v>
      </c>
      <c r="F47" s="93">
        <v>164</v>
      </c>
      <c r="G47" s="15">
        <v>332</v>
      </c>
      <c r="H47" s="94">
        <v>448</v>
      </c>
      <c r="I47" s="97">
        <v>490</v>
      </c>
      <c r="J47" s="16">
        <v>384</v>
      </c>
      <c r="K47" s="84">
        <v>443</v>
      </c>
      <c r="L47" s="96">
        <v>414</v>
      </c>
      <c r="M47" s="95">
        <v>448</v>
      </c>
    </row>
    <row r="48" spans="1:13" x14ac:dyDescent="0.3">
      <c r="A48">
        <v>47</v>
      </c>
      <c r="B48" s="89">
        <v>445</v>
      </c>
      <c r="C48" s="92">
        <v>335</v>
      </c>
      <c r="D48" s="90">
        <v>227</v>
      </c>
      <c r="E48" s="91">
        <v>396</v>
      </c>
      <c r="F48" s="93">
        <v>162</v>
      </c>
      <c r="G48" s="15">
        <v>354</v>
      </c>
      <c r="H48" s="94">
        <v>493</v>
      </c>
      <c r="I48" s="97">
        <v>542</v>
      </c>
      <c r="J48" s="16">
        <v>238</v>
      </c>
      <c r="K48" s="84">
        <v>488</v>
      </c>
      <c r="L48" s="96">
        <v>414</v>
      </c>
      <c r="M48" s="95">
        <v>493</v>
      </c>
    </row>
    <row r="49" spans="1:13" x14ac:dyDescent="0.3">
      <c r="A49">
        <v>48</v>
      </c>
      <c r="B49" s="89">
        <v>440</v>
      </c>
      <c r="C49" s="92">
        <v>207</v>
      </c>
      <c r="D49" s="90">
        <v>347</v>
      </c>
      <c r="E49" s="91">
        <v>228</v>
      </c>
      <c r="F49" s="93">
        <v>314</v>
      </c>
      <c r="G49" s="15">
        <v>231</v>
      </c>
      <c r="H49" s="94">
        <v>415</v>
      </c>
      <c r="I49" s="97">
        <v>421</v>
      </c>
      <c r="J49" s="16">
        <v>298</v>
      </c>
      <c r="K49" s="84">
        <v>357</v>
      </c>
      <c r="L49" s="96">
        <v>468</v>
      </c>
      <c r="M49" s="95">
        <v>415</v>
      </c>
    </row>
    <row r="50" spans="1:13" x14ac:dyDescent="0.3">
      <c r="A50">
        <v>49</v>
      </c>
      <c r="B50" s="89">
        <v>218</v>
      </c>
      <c r="C50" s="92">
        <v>358</v>
      </c>
      <c r="D50" s="90">
        <v>110</v>
      </c>
      <c r="E50" s="91">
        <v>298</v>
      </c>
      <c r="F50" s="93">
        <v>400</v>
      </c>
      <c r="G50" s="15">
        <v>402</v>
      </c>
      <c r="H50" s="94">
        <v>254</v>
      </c>
      <c r="I50" s="97">
        <v>394</v>
      </c>
      <c r="J50" s="16">
        <v>154</v>
      </c>
      <c r="K50" s="84">
        <v>317</v>
      </c>
      <c r="L50" s="96">
        <v>240</v>
      </c>
      <c r="M50" s="95">
        <v>254</v>
      </c>
    </row>
    <row r="51" spans="1:13" x14ac:dyDescent="0.3">
      <c r="A51">
        <v>50</v>
      </c>
      <c r="B51" s="89">
        <v>264</v>
      </c>
      <c r="C51" s="92">
        <v>464</v>
      </c>
      <c r="D51" s="90">
        <v>170</v>
      </c>
      <c r="E51" s="91">
        <v>380</v>
      </c>
      <c r="F51" s="93">
        <v>522</v>
      </c>
      <c r="G51" s="15">
        <v>492</v>
      </c>
      <c r="H51" s="94">
        <v>281</v>
      </c>
      <c r="I51" s="97">
        <v>445</v>
      </c>
      <c r="J51" s="16">
        <v>322</v>
      </c>
      <c r="K51" s="84">
        <v>364</v>
      </c>
      <c r="L51" s="96">
        <v>257</v>
      </c>
      <c r="M51" s="95">
        <v>271</v>
      </c>
    </row>
    <row r="52" spans="1:13" x14ac:dyDescent="0.3">
      <c r="A52">
        <v>51</v>
      </c>
      <c r="B52" s="89">
        <v>205</v>
      </c>
      <c r="C52" s="92">
        <v>368</v>
      </c>
      <c r="D52" s="90">
        <v>268</v>
      </c>
      <c r="E52" s="91">
        <v>248</v>
      </c>
      <c r="F52" s="93">
        <v>553</v>
      </c>
      <c r="G52" s="15">
        <v>374</v>
      </c>
      <c r="H52" s="94">
        <v>216</v>
      </c>
      <c r="I52" s="97">
        <v>276</v>
      </c>
      <c r="J52" s="16">
        <v>303</v>
      </c>
      <c r="K52" s="84">
        <v>207</v>
      </c>
      <c r="L52" s="96">
        <v>213</v>
      </c>
      <c r="M52" s="95">
        <v>225</v>
      </c>
    </row>
    <row r="53" spans="1:13" x14ac:dyDescent="0.3">
      <c r="A53">
        <v>52</v>
      </c>
      <c r="B53" s="89">
        <v>282</v>
      </c>
      <c r="C53" s="92">
        <v>385</v>
      </c>
      <c r="D53" s="90">
        <v>281</v>
      </c>
      <c r="E53" s="91">
        <v>236</v>
      </c>
      <c r="F53" s="93">
        <v>602</v>
      </c>
      <c r="G53" s="15">
        <v>322</v>
      </c>
      <c r="H53" s="94">
        <v>253</v>
      </c>
      <c r="I53" s="97">
        <v>219</v>
      </c>
      <c r="J53" s="16">
        <v>303</v>
      </c>
      <c r="K53" s="84">
        <v>203</v>
      </c>
      <c r="L53" s="96">
        <v>298</v>
      </c>
      <c r="M53" s="95">
        <v>253</v>
      </c>
    </row>
    <row r="54" spans="1:13" x14ac:dyDescent="0.3">
      <c r="A54">
        <v>53</v>
      </c>
      <c r="B54" s="89">
        <v>217</v>
      </c>
      <c r="C54" s="92">
        <v>392</v>
      </c>
      <c r="D54" s="90">
        <v>140</v>
      </c>
      <c r="E54" s="91">
        <v>343</v>
      </c>
      <c r="F54" s="93">
        <v>431</v>
      </c>
      <c r="G54" s="15">
        <v>428</v>
      </c>
      <c r="H54" s="94">
        <v>272</v>
      </c>
      <c r="I54" s="97">
        <v>391</v>
      </c>
      <c r="J54" s="16">
        <v>182</v>
      </c>
      <c r="K54" s="84">
        <v>338</v>
      </c>
      <c r="L54" s="96">
        <v>247</v>
      </c>
      <c r="M54" s="95">
        <v>272</v>
      </c>
    </row>
    <row r="55" spans="1:13" x14ac:dyDescent="0.3">
      <c r="A55">
        <v>54</v>
      </c>
      <c r="B55" s="89">
        <v>248</v>
      </c>
      <c r="C55" s="92">
        <v>332</v>
      </c>
      <c r="D55" s="90">
        <v>285</v>
      </c>
      <c r="E55" s="91">
        <v>248</v>
      </c>
      <c r="F55" s="93">
        <v>521</v>
      </c>
      <c r="G55" s="15">
        <v>346</v>
      </c>
      <c r="H55" s="94">
        <v>283</v>
      </c>
      <c r="I55" s="97">
        <v>147</v>
      </c>
      <c r="J55" s="16">
        <v>384</v>
      </c>
      <c r="K55" s="84">
        <v>127</v>
      </c>
      <c r="L55" s="96">
        <v>259</v>
      </c>
      <c r="M55" s="95">
        <v>236</v>
      </c>
    </row>
    <row r="56" spans="1:13" x14ac:dyDescent="0.3">
      <c r="A56">
        <v>55</v>
      </c>
      <c r="B56" s="89">
        <v>248</v>
      </c>
      <c r="C56" s="92">
        <v>369</v>
      </c>
      <c r="D56" s="90">
        <v>310</v>
      </c>
      <c r="E56" s="91">
        <v>315</v>
      </c>
      <c r="F56" s="93">
        <v>607</v>
      </c>
      <c r="G56" s="15">
        <v>374</v>
      </c>
      <c r="H56" s="94">
        <v>283</v>
      </c>
      <c r="I56" s="97">
        <v>189</v>
      </c>
      <c r="J56" s="16">
        <v>384</v>
      </c>
      <c r="K56" s="84">
        <v>159</v>
      </c>
      <c r="L56" s="96">
        <v>269</v>
      </c>
      <c r="M56" s="95">
        <v>243</v>
      </c>
    </row>
    <row r="57" spans="1:13" x14ac:dyDescent="0.3">
      <c r="A57">
        <v>56</v>
      </c>
      <c r="B57" s="89">
        <v>281</v>
      </c>
      <c r="C57" s="92">
        <v>400</v>
      </c>
      <c r="D57" s="90">
        <v>108</v>
      </c>
      <c r="E57" s="91">
        <v>341</v>
      </c>
      <c r="F57" s="93">
        <v>438</v>
      </c>
      <c r="G57" s="15">
        <v>438</v>
      </c>
      <c r="H57" s="94">
        <v>332</v>
      </c>
      <c r="I57" s="97">
        <v>426</v>
      </c>
      <c r="J57" s="16">
        <v>201</v>
      </c>
      <c r="K57" s="84">
        <v>347</v>
      </c>
      <c r="L57" s="96">
        <v>295</v>
      </c>
      <c r="M57" s="95">
        <v>280</v>
      </c>
    </row>
    <row r="58" spans="1:13" x14ac:dyDescent="0.3">
      <c r="A58">
        <v>57</v>
      </c>
      <c r="B58" s="89">
        <v>248</v>
      </c>
      <c r="C58" s="92">
        <v>372</v>
      </c>
      <c r="D58" s="90">
        <v>292</v>
      </c>
      <c r="E58" s="91">
        <v>253</v>
      </c>
      <c r="F58" s="93">
        <v>519</v>
      </c>
      <c r="G58" s="15">
        <v>378</v>
      </c>
      <c r="H58" s="94">
        <v>283</v>
      </c>
      <c r="I58" s="97">
        <v>145</v>
      </c>
      <c r="J58" s="16">
        <v>403</v>
      </c>
      <c r="K58" s="84">
        <v>161</v>
      </c>
      <c r="L58" s="96">
        <v>233</v>
      </c>
      <c r="M58" s="95">
        <v>253</v>
      </c>
    </row>
    <row r="59" spans="1:13" x14ac:dyDescent="0.3">
      <c r="A59">
        <v>58</v>
      </c>
      <c r="B59" s="89">
        <v>232</v>
      </c>
      <c r="C59" s="92">
        <v>352</v>
      </c>
      <c r="D59" s="90">
        <v>250</v>
      </c>
      <c r="E59" s="91">
        <v>199</v>
      </c>
      <c r="F59" s="93">
        <v>440</v>
      </c>
      <c r="G59" s="15">
        <v>376</v>
      </c>
      <c r="H59" s="94">
        <v>331</v>
      </c>
      <c r="I59" s="97">
        <v>400</v>
      </c>
      <c r="J59" s="16">
        <v>241</v>
      </c>
      <c r="K59" s="84">
        <v>354</v>
      </c>
      <c r="L59" s="96">
        <v>269</v>
      </c>
      <c r="M59" s="95">
        <v>331</v>
      </c>
    </row>
    <row r="60" spans="1:13" x14ac:dyDescent="0.3">
      <c r="A60">
        <v>59</v>
      </c>
      <c r="B60" s="89">
        <v>172</v>
      </c>
      <c r="C60" s="92">
        <v>396</v>
      </c>
      <c r="D60" s="90">
        <v>275</v>
      </c>
      <c r="E60" s="91">
        <v>369</v>
      </c>
      <c r="F60" s="93">
        <v>463</v>
      </c>
      <c r="G60" s="15">
        <v>405</v>
      </c>
      <c r="H60" s="94">
        <v>100</v>
      </c>
      <c r="I60" s="97">
        <v>305</v>
      </c>
      <c r="J60" s="16">
        <v>214</v>
      </c>
      <c r="K60" s="84">
        <v>231</v>
      </c>
      <c r="L60" s="96">
        <v>177</v>
      </c>
      <c r="M60" s="95">
        <v>100</v>
      </c>
    </row>
    <row r="61" spans="1:13" x14ac:dyDescent="0.3">
      <c r="A61">
        <v>60</v>
      </c>
      <c r="B61" s="89">
        <v>162</v>
      </c>
      <c r="C61" s="92">
        <v>368</v>
      </c>
      <c r="D61" s="90">
        <v>233</v>
      </c>
      <c r="E61" s="91">
        <v>260</v>
      </c>
      <c r="F61" s="93">
        <v>434</v>
      </c>
      <c r="G61" s="15">
        <v>378</v>
      </c>
      <c r="H61" s="94">
        <v>125</v>
      </c>
      <c r="I61" s="97">
        <v>308</v>
      </c>
      <c r="J61" s="16">
        <v>201</v>
      </c>
      <c r="K61" s="84">
        <v>262</v>
      </c>
      <c r="L61" s="96">
        <v>106</v>
      </c>
      <c r="M61" s="95">
        <v>125</v>
      </c>
    </row>
    <row r="62" spans="1:13" x14ac:dyDescent="0.3">
      <c r="A62">
        <v>61</v>
      </c>
      <c r="B62" s="89">
        <v>232</v>
      </c>
      <c r="C62" s="92">
        <v>402</v>
      </c>
      <c r="D62" s="90">
        <v>154</v>
      </c>
      <c r="E62" s="91">
        <v>340</v>
      </c>
      <c r="F62" s="93">
        <v>487</v>
      </c>
      <c r="G62" s="15">
        <v>445</v>
      </c>
      <c r="H62" s="94">
        <v>275</v>
      </c>
      <c r="I62" s="97">
        <v>399</v>
      </c>
      <c r="J62" s="16">
        <v>199</v>
      </c>
      <c r="K62" s="84">
        <v>326</v>
      </c>
      <c r="L62" s="96">
        <v>232</v>
      </c>
      <c r="M62" s="95">
        <v>248</v>
      </c>
    </row>
    <row r="63" spans="1:13" x14ac:dyDescent="0.3">
      <c r="A63">
        <v>62</v>
      </c>
      <c r="B63" s="89">
        <v>178</v>
      </c>
      <c r="C63" s="92">
        <v>381</v>
      </c>
      <c r="D63" s="90">
        <v>275</v>
      </c>
      <c r="E63" s="91">
        <v>260</v>
      </c>
      <c r="F63" s="93">
        <v>536</v>
      </c>
      <c r="G63" s="15">
        <v>396</v>
      </c>
      <c r="H63" s="94">
        <v>106</v>
      </c>
      <c r="I63" s="97">
        <v>308</v>
      </c>
      <c r="J63" s="16">
        <v>254</v>
      </c>
      <c r="K63" s="84">
        <v>225</v>
      </c>
      <c r="L63" s="96">
        <v>177</v>
      </c>
      <c r="M63" s="95">
        <v>106</v>
      </c>
    </row>
    <row r="64" spans="1:13" x14ac:dyDescent="0.3">
      <c r="A64">
        <v>63</v>
      </c>
      <c r="B64" s="89">
        <v>323</v>
      </c>
      <c r="C64" s="92">
        <v>281</v>
      </c>
      <c r="D64" s="90">
        <v>268</v>
      </c>
      <c r="E64" s="91">
        <v>161</v>
      </c>
      <c r="F64" s="93">
        <v>332</v>
      </c>
      <c r="G64" s="15">
        <v>330</v>
      </c>
      <c r="H64" s="94">
        <v>377</v>
      </c>
      <c r="I64" s="97">
        <v>420</v>
      </c>
      <c r="J64" s="16">
        <v>206</v>
      </c>
      <c r="K64" s="84">
        <v>352</v>
      </c>
      <c r="L64" s="96">
        <v>283</v>
      </c>
      <c r="M64" s="95">
        <v>377</v>
      </c>
    </row>
    <row r="65" spans="1:13" x14ac:dyDescent="0.3">
      <c r="A65">
        <v>64</v>
      </c>
      <c r="B65" s="89">
        <v>513</v>
      </c>
      <c r="C65" s="92">
        <v>391</v>
      </c>
      <c r="D65" s="90">
        <v>242</v>
      </c>
      <c r="E65" s="91">
        <v>484</v>
      </c>
      <c r="F65" s="93">
        <v>149</v>
      </c>
      <c r="G65" s="15">
        <v>421</v>
      </c>
      <c r="H65" s="94">
        <v>548</v>
      </c>
      <c r="I65" s="97">
        <v>673</v>
      </c>
      <c r="J65" s="16">
        <v>251</v>
      </c>
      <c r="K65" s="84">
        <v>599</v>
      </c>
      <c r="L65" s="96">
        <v>459</v>
      </c>
      <c r="M65" s="95">
        <v>548</v>
      </c>
    </row>
    <row r="66" spans="1:13" x14ac:dyDescent="0.3">
      <c r="A66">
        <v>65</v>
      </c>
      <c r="B66" s="89">
        <v>491</v>
      </c>
      <c r="C66" s="92">
        <v>359</v>
      </c>
      <c r="D66" s="90">
        <v>246</v>
      </c>
      <c r="E66" s="91">
        <v>442</v>
      </c>
      <c r="F66" s="93">
        <v>156</v>
      </c>
      <c r="G66" s="15">
        <v>376</v>
      </c>
      <c r="H66" s="94">
        <v>527</v>
      </c>
      <c r="I66" s="97">
        <v>606</v>
      </c>
      <c r="J66" s="16">
        <v>285</v>
      </c>
      <c r="K66" s="84">
        <v>536</v>
      </c>
      <c r="L66" s="96">
        <v>459</v>
      </c>
      <c r="M66" s="95">
        <v>527</v>
      </c>
    </row>
    <row r="67" spans="1:13" x14ac:dyDescent="0.3">
      <c r="A67">
        <v>66</v>
      </c>
      <c r="B67" s="89">
        <v>417</v>
      </c>
      <c r="C67" s="92">
        <v>230</v>
      </c>
      <c r="D67" s="90">
        <v>387</v>
      </c>
      <c r="E67" s="91">
        <v>290</v>
      </c>
      <c r="F67" s="93">
        <v>147</v>
      </c>
      <c r="G67" s="15">
        <v>221</v>
      </c>
      <c r="H67" s="94">
        <v>472</v>
      </c>
      <c r="I67" s="97">
        <v>483</v>
      </c>
      <c r="J67" s="16">
        <v>367</v>
      </c>
      <c r="K67" s="84">
        <v>415</v>
      </c>
      <c r="L67" s="96">
        <v>459</v>
      </c>
      <c r="M67" s="95">
        <v>472</v>
      </c>
    </row>
    <row r="68" spans="1:13" x14ac:dyDescent="0.3">
      <c r="A68">
        <v>67</v>
      </c>
      <c r="B68" s="89">
        <v>248</v>
      </c>
      <c r="C68" s="92">
        <v>312</v>
      </c>
      <c r="D68" s="90">
        <v>347</v>
      </c>
      <c r="E68" s="91">
        <v>248</v>
      </c>
      <c r="F68" s="93">
        <v>458</v>
      </c>
      <c r="G68" s="15">
        <v>327</v>
      </c>
      <c r="H68" s="94">
        <v>237</v>
      </c>
      <c r="I68" s="97">
        <v>105</v>
      </c>
      <c r="J68" s="16">
        <v>456</v>
      </c>
      <c r="K68" s="84">
        <v>149</v>
      </c>
      <c r="L68" s="96">
        <v>281</v>
      </c>
      <c r="M68" s="95">
        <v>237</v>
      </c>
    </row>
    <row r="69" spans="1:13" x14ac:dyDescent="0.3">
      <c r="A69">
        <v>68</v>
      </c>
      <c r="B69" s="89">
        <v>255</v>
      </c>
      <c r="C69" s="92">
        <v>288</v>
      </c>
      <c r="D69" s="90">
        <v>347</v>
      </c>
      <c r="E69" s="91">
        <v>248</v>
      </c>
      <c r="F69" s="93">
        <v>454</v>
      </c>
      <c r="G69" s="15">
        <v>303</v>
      </c>
      <c r="H69" s="94">
        <v>394</v>
      </c>
      <c r="I69" s="97">
        <v>133</v>
      </c>
      <c r="J69" s="16">
        <v>445</v>
      </c>
      <c r="K69" s="84">
        <v>170</v>
      </c>
      <c r="L69" s="96">
        <v>297</v>
      </c>
      <c r="M69" s="95">
        <v>253</v>
      </c>
    </row>
    <row r="70" spans="1:13" x14ac:dyDescent="0.3">
      <c r="A70">
        <v>69</v>
      </c>
      <c r="B70" s="89">
        <v>260</v>
      </c>
      <c r="C70" s="92">
        <v>209</v>
      </c>
      <c r="D70" s="90">
        <v>275</v>
      </c>
      <c r="E70" s="91">
        <v>100</v>
      </c>
      <c r="F70" s="93">
        <v>297</v>
      </c>
      <c r="G70" s="15">
        <v>217</v>
      </c>
      <c r="H70" s="94">
        <v>283</v>
      </c>
      <c r="I70" s="97">
        <v>306</v>
      </c>
      <c r="J70" s="16">
        <v>205</v>
      </c>
      <c r="K70" s="84">
        <v>248</v>
      </c>
      <c r="L70" s="96">
        <v>248</v>
      </c>
      <c r="M70" s="95">
        <v>335</v>
      </c>
    </row>
    <row r="71" spans="1:13" x14ac:dyDescent="0.3">
      <c r="A71">
        <v>70</v>
      </c>
      <c r="B71" s="89">
        <v>221</v>
      </c>
      <c r="C71" s="92">
        <v>277</v>
      </c>
      <c r="D71" s="90">
        <v>310</v>
      </c>
      <c r="E71" s="91">
        <v>238</v>
      </c>
      <c r="F71" s="93">
        <v>485</v>
      </c>
      <c r="G71" s="15">
        <v>284</v>
      </c>
      <c r="H71" s="94">
        <v>248</v>
      </c>
      <c r="I71" s="97">
        <v>221</v>
      </c>
      <c r="J71" s="16">
        <v>384</v>
      </c>
      <c r="K71" s="84">
        <v>143</v>
      </c>
      <c r="L71" s="96">
        <v>301</v>
      </c>
      <c r="M71" s="95">
        <v>248</v>
      </c>
    </row>
    <row r="72" spans="1:13" x14ac:dyDescent="0.3">
      <c r="A72">
        <v>71</v>
      </c>
      <c r="B72" s="89">
        <v>256</v>
      </c>
      <c r="C72" s="92">
        <v>243</v>
      </c>
      <c r="D72" s="90">
        <v>297</v>
      </c>
      <c r="E72" s="91">
        <v>130</v>
      </c>
      <c r="F72" s="93">
        <v>382</v>
      </c>
      <c r="G72" s="15">
        <v>257</v>
      </c>
      <c r="H72" s="94">
        <v>331</v>
      </c>
      <c r="I72" s="97">
        <v>305</v>
      </c>
      <c r="J72" s="16">
        <v>268</v>
      </c>
      <c r="K72" s="84">
        <v>245</v>
      </c>
      <c r="L72" s="96">
        <v>272</v>
      </c>
      <c r="M72" s="95">
        <v>331</v>
      </c>
    </row>
    <row r="73" spans="1:13" x14ac:dyDescent="0.3">
      <c r="A73">
        <v>72</v>
      </c>
      <c r="B73" s="89">
        <v>216</v>
      </c>
      <c r="C73" s="92">
        <v>369</v>
      </c>
      <c r="D73" s="90">
        <v>125</v>
      </c>
      <c r="E73" s="91">
        <v>338</v>
      </c>
      <c r="F73" s="93">
        <v>457</v>
      </c>
      <c r="G73" s="15">
        <v>405</v>
      </c>
      <c r="H73" s="94">
        <v>273</v>
      </c>
      <c r="I73" s="97">
        <v>375</v>
      </c>
      <c r="J73" s="16">
        <v>175</v>
      </c>
      <c r="K73" s="84">
        <v>336</v>
      </c>
      <c r="L73" s="96">
        <v>186</v>
      </c>
      <c r="M73" s="95">
        <v>273</v>
      </c>
    </row>
    <row r="74" spans="1:13" x14ac:dyDescent="0.3">
      <c r="A74">
        <v>73</v>
      </c>
      <c r="B74" s="89">
        <v>322</v>
      </c>
      <c r="C74" s="92">
        <v>254</v>
      </c>
      <c r="D74" s="90">
        <v>387</v>
      </c>
      <c r="E74" s="91">
        <v>119</v>
      </c>
      <c r="F74" s="93">
        <v>373</v>
      </c>
      <c r="G74" s="15">
        <v>259</v>
      </c>
      <c r="H74" s="94">
        <v>395</v>
      </c>
      <c r="I74" s="97">
        <v>379</v>
      </c>
      <c r="J74" s="16">
        <v>288</v>
      </c>
      <c r="K74" s="84">
        <v>298</v>
      </c>
      <c r="L74" s="96">
        <v>315</v>
      </c>
      <c r="M74" s="95">
        <v>395</v>
      </c>
    </row>
    <row r="75" spans="1:13" x14ac:dyDescent="0.3">
      <c r="A75">
        <v>74</v>
      </c>
      <c r="B75" s="89">
        <v>326</v>
      </c>
      <c r="C75" s="92">
        <v>279</v>
      </c>
      <c r="D75" s="90">
        <v>347</v>
      </c>
      <c r="E75" s="91">
        <v>146</v>
      </c>
      <c r="F75" s="93">
        <v>437</v>
      </c>
      <c r="G75" s="15">
        <v>278</v>
      </c>
      <c r="H75" s="94">
        <v>395</v>
      </c>
      <c r="I75" s="97">
        <v>369</v>
      </c>
      <c r="J75" s="16">
        <v>275</v>
      </c>
      <c r="K75" s="84">
        <v>284</v>
      </c>
      <c r="L75" s="96">
        <v>307</v>
      </c>
      <c r="M75" s="95">
        <v>395</v>
      </c>
    </row>
    <row r="76" spans="1:13" x14ac:dyDescent="0.3">
      <c r="A76">
        <v>75</v>
      </c>
      <c r="B76" s="89">
        <v>117</v>
      </c>
      <c r="C76" s="92">
        <v>330</v>
      </c>
      <c r="D76" s="90">
        <v>207</v>
      </c>
      <c r="E76" s="91">
        <v>274</v>
      </c>
      <c r="F76" s="93">
        <v>390</v>
      </c>
      <c r="G76" s="15">
        <v>349</v>
      </c>
      <c r="H76" s="94">
        <v>216</v>
      </c>
      <c r="I76" s="97">
        <v>290</v>
      </c>
      <c r="J76" s="16">
        <v>243</v>
      </c>
      <c r="K76" s="84">
        <v>257</v>
      </c>
      <c r="L76" s="96">
        <v>116</v>
      </c>
      <c r="M76" s="95">
        <v>216</v>
      </c>
    </row>
    <row r="77" spans="1:13" x14ac:dyDescent="0.3">
      <c r="A77">
        <v>76</v>
      </c>
      <c r="B77" s="89">
        <v>182</v>
      </c>
      <c r="C77" s="92">
        <v>372</v>
      </c>
      <c r="D77" s="90">
        <v>180</v>
      </c>
      <c r="E77" s="91">
        <v>278</v>
      </c>
      <c r="F77" s="93">
        <v>436</v>
      </c>
      <c r="G77" s="15">
        <v>394</v>
      </c>
      <c r="H77" s="94">
        <v>177</v>
      </c>
      <c r="I77" s="97">
        <v>351</v>
      </c>
      <c r="J77" s="16">
        <v>224</v>
      </c>
      <c r="K77" s="84">
        <v>269</v>
      </c>
      <c r="L77" s="96">
        <v>188</v>
      </c>
      <c r="M77" s="95">
        <v>177</v>
      </c>
    </row>
    <row r="78" spans="1:13" x14ac:dyDescent="0.3">
      <c r="A78">
        <v>77</v>
      </c>
      <c r="B78" s="89">
        <v>117</v>
      </c>
      <c r="C78" s="92">
        <v>328</v>
      </c>
      <c r="D78" s="90">
        <v>207</v>
      </c>
      <c r="E78" s="91">
        <v>251</v>
      </c>
      <c r="F78" s="93">
        <v>390</v>
      </c>
      <c r="G78" s="15">
        <v>345</v>
      </c>
      <c r="H78" s="94">
        <v>201</v>
      </c>
      <c r="I78" s="97">
        <v>286</v>
      </c>
      <c r="J78" s="16">
        <v>172</v>
      </c>
      <c r="K78" s="84">
        <v>232</v>
      </c>
      <c r="L78" s="96">
        <v>116</v>
      </c>
      <c r="M78" s="95">
        <v>201</v>
      </c>
    </row>
    <row r="79" spans="1:13" x14ac:dyDescent="0.3">
      <c r="A79">
        <v>78</v>
      </c>
      <c r="B79" s="89">
        <v>117</v>
      </c>
      <c r="C79" s="92">
        <v>335</v>
      </c>
      <c r="D79" s="90">
        <v>207</v>
      </c>
      <c r="E79" s="91">
        <v>264</v>
      </c>
      <c r="F79" s="93">
        <v>390</v>
      </c>
      <c r="G79" s="15">
        <v>355</v>
      </c>
      <c r="H79" s="94">
        <v>201</v>
      </c>
      <c r="I79" s="97">
        <v>308</v>
      </c>
      <c r="J79" s="16">
        <v>189</v>
      </c>
      <c r="K79" s="84">
        <v>251</v>
      </c>
      <c r="L79" s="96">
        <v>118</v>
      </c>
      <c r="M79" s="95">
        <v>201</v>
      </c>
    </row>
    <row r="80" spans="1:13" x14ac:dyDescent="0.3">
      <c r="A80">
        <v>79</v>
      </c>
      <c r="B80" s="89">
        <v>244</v>
      </c>
      <c r="C80" s="92">
        <v>345</v>
      </c>
      <c r="D80" s="90">
        <v>142</v>
      </c>
      <c r="E80" s="91">
        <v>335</v>
      </c>
      <c r="F80" s="93">
        <v>324</v>
      </c>
      <c r="G80" s="15">
        <v>356</v>
      </c>
      <c r="H80" s="94">
        <v>319</v>
      </c>
      <c r="I80" s="97">
        <v>395</v>
      </c>
      <c r="J80" s="16">
        <v>129</v>
      </c>
      <c r="K80" s="84">
        <v>358</v>
      </c>
      <c r="L80" s="96">
        <v>328</v>
      </c>
      <c r="M80" s="95">
        <v>319</v>
      </c>
    </row>
    <row r="81" spans="1:13" x14ac:dyDescent="0.3">
      <c r="A81">
        <v>80</v>
      </c>
      <c r="B81" s="89">
        <v>184</v>
      </c>
      <c r="C81" s="92">
        <v>381</v>
      </c>
      <c r="D81" s="90">
        <v>233</v>
      </c>
      <c r="E81" s="91">
        <v>291</v>
      </c>
      <c r="F81" s="93">
        <v>494</v>
      </c>
      <c r="G81" s="15">
        <v>398</v>
      </c>
      <c r="H81" s="94">
        <v>156</v>
      </c>
      <c r="I81" s="97">
        <v>326</v>
      </c>
      <c r="J81" s="16">
        <v>240</v>
      </c>
      <c r="K81" s="84">
        <v>236</v>
      </c>
      <c r="L81" s="96">
        <v>177</v>
      </c>
      <c r="M81" s="95">
        <v>156</v>
      </c>
    </row>
    <row r="82" spans="1:13" x14ac:dyDescent="0.3">
      <c r="A82">
        <v>81</v>
      </c>
      <c r="B82" s="89">
        <v>395</v>
      </c>
      <c r="C82" s="92">
        <v>229</v>
      </c>
      <c r="D82" s="90">
        <v>347</v>
      </c>
      <c r="E82" s="91">
        <v>312</v>
      </c>
      <c r="F82" s="93">
        <v>151</v>
      </c>
      <c r="G82" s="15">
        <v>261</v>
      </c>
      <c r="H82" s="94">
        <v>445</v>
      </c>
      <c r="I82" s="97">
        <v>493</v>
      </c>
      <c r="J82" s="16">
        <v>261</v>
      </c>
      <c r="K82" s="84">
        <v>427</v>
      </c>
      <c r="L82" s="96">
        <v>399</v>
      </c>
      <c r="M82" s="95">
        <v>445</v>
      </c>
    </row>
    <row r="83" spans="1:13" x14ac:dyDescent="0.3">
      <c r="A83">
        <v>82</v>
      </c>
      <c r="B83" s="89">
        <v>396</v>
      </c>
      <c r="C83" s="92">
        <v>301</v>
      </c>
      <c r="D83" s="90">
        <v>297</v>
      </c>
      <c r="E83" s="91">
        <v>349</v>
      </c>
      <c r="F83" s="93">
        <v>123</v>
      </c>
      <c r="G83" s="15">
        <v>311</v>
      </c>
      <c r="H83" s="94">
        <v>446</v>
      </c>
      <c r="I83" s="97">
        <v>510</v>
      </c>
      <c r="J83" s="16">
        <v>242</v>
      </c>
      <c r="K83" s="84">
        <v>441</v>
      </c>
      <c r="L83" s="96">
        <v>404</v>
      </c>
      <c r="M83" s="95">
        <v>446</v>
      </c>
    </row>
    <row r="84" spans="1:13" x14ac:dyDescent="0.3">
      <c r="A84">
        <v>83</v>
      </c>
      <c r="B84" s="89">
        <v>394</v>
      </c>
      <c r="C84" s="92">
        <v>155</v>
      </c>
      <c r="D84" s="90">
        <v>409</v>
      </c>
      <c r="E84" s="91">
        <v>265</v>
      </c>
      <c r="F84" s="93">
        <v>311</v>
      </c>
      <c r="G84" s="15">
        <v>119</v>
      </c>
      <c r="H84" s="94">
        <v>464</v>
      </c>
      <c r="I84" s="97">
        <v>443</v>
      </c>
      <c r="J84" s="16">
        <v>358</v>
      </c>
      <c r="K84" s="84">
        <v>378</v>
      </c>
      <c r="L84" s="96">
        <v>446</v>
      </c>
      <c r="M84" s="95">
        <v>464</v>
      </c>
    </row>
    <row r="85" spans="1:13" x14ac:dyDescent="0.3">
      <c r="A85">
        <v>84</v>
      </c>
      <c r="B85" s="89">
        <v>306</v>
      </c>
      <c r="C85" s="92">
        <v>103</v>
      </c>
      <c r="D85" s="90">
        <v>387</v>
      </c>
      <c r="E85" s="91">
        <v>220</v>
      </c>
      <c r="F85" s="93">
        <v>257</v>
      </c>
      <c r="G85" s="15">
        <v>128</v>
      </c>
      <c r="H85" s="94">
        <v>403</v>
      </c>
      <c r="I85" s="97">
        <v>358</v>
      </c>
      <c r="J85" s="16">
        <v>290</v>
      </c>
      <c r="K85" s="84">
        <v>320</v>
      </c>
      <c r="L85" s="96">
        <v>365</v>
      </c>
      <c r="M85" s="95">
        <v>403</v>
      </c>
    </row>
    <row r="86" spans="1:13" x14ac:dyDescent="0.3">
      <c r="A86">
        <v>85</v>
      </c>
      <c r="B86" s="89">
        <v>258</v>
      </c>
      <c r="C86" s="92">
        <v>378</v>
      </c>
      <c r="D86" s="90">
        <v>110</v>
      </c>
      <c r="E86" s="91">
        <v>337</v>
      </c>
      <c r="F86" s="93">
        <v>328</v>
      </c>
      <c r="G86" s="15">
        <v>397</v>
      </c>
      <c r="H86" s="94">
        <v>294</v>
      </c>
      <c r="I86" s="97">
        <v>425</v>
      </c>
      <c r="J86" s="16">
        <v>147</v>
      </c>
      <c r="K86" s="84">
        <v>361</v>
      </c>
      <c r="L86" s="96">
        <v>294</v>
      </c>
      <c r="M86" s="95">
        <v>294</v>
      </c>
    </row>
    <row r="87" spans="1:13" x14ac:dyDescent="0.3">
      <c r="A87">
        <v>86</v>
      </c>
      <c r="B87" s="89">
        <v>257</v>
      </c>
      <c r="C87" s="92">
        <v>359</v>
      </c>
      <c r="D87" s="90">
        <v>156</v>
      </c>
      <c r="E87" s="91">
        <v>299</v>
      </c>
      <c r="F87" s="93">
        <v>336</v>
      </c>
      <c r="G87" s="15">
        <v>334</v>
      </c>
      <c r="H87" s="94">
        <v>320</v>
      </c>
      <c r="I87" s="97">
        <v>358</v>
      </c>
      <c r="J87" s="16">
        <v>90</v>
      </c>
      <c r="K87" s="84">
        <v>359</v>
      </c>
      <c r="L87" s="96">
        <v>244</v>
      </c>
      <c r="M87" s="95">
        <v>320</v>
      </c>
    </row>
    <row r="88" spans="1:13" x14ac:dyDescent="0.3">
      <c r="A88">
        <v>87</v>
      </c>
      <c r="B88" s="89">
        <v>257</v>
      </c>
      <c r="C88" s="92">
        <v>416</v>
      </c>
      <c r="D88" s="90">
        <v>217</v>
      </c>
      <c r="E88" s="91">
        <v>316</v>
      </c>
      <c r="F88" s="93">
        <v>272</v>
      </c>
      <c r="G88" s="15">
        <v>328</v>
      </c>
      <c r="H88" s="94">
        <v>368</v>
      </c>
      <c r="I88" s="97">
        <v>414</v>
      </c>
      <c r="J88" s="16">
        <v>125</v>
      </c>
      <c r="K88" s="84">
        <v>406</v>
      </c>
      <c r="L88" s="96">
        <v>346</v>
      </c>
      <c r="M88" s="95">
        <v>368</v>
      </c>
    </row>
    <row r="89" spans="1:13" x14ac:dyDescent="0.3">
      <c r="A89">
        <v>88</v>
      </c>
      <c r="B89" s="89">
        <v>248</v>
      </c>
      <c r="C89" s="92">
        <v>312</v>
      </c>
      <c r="D89" s="90">
        <v>347</v>
      </c>
      <c r="E89" s="91">
        <v>248</v>
      </c>
      <c r="F89" s="93">
        <v>477</v>
      </c>
      <c r="G89" s="15">
        <v>327</v>
      </c>
      <c r="H89" s="94">
        <v>250</v>
      </c>
      <c r="I89" s="97">
        <v>166</v>
      </c>
      <c r="J89" s="16">
        <v>456</v>
      </c>
      <c r="K89" s="84">
        <v>136</v>
      </c>
      <c r="L89" s="96">
        <v>265</v>
      </c>
      <c r="M89" s="95">
        <v>250</v>
      </c>
    </row>
    <row r="90" spans="1:13" x14ac:dyDescent="0.3">
      <c r="A90">
        <v>89</v>
      </c>
      <c r="B90" s="89">
        <v>191</v>
      </c>
      <c r="C90" s="92">
        <v>335</v>
      </c>
      <c r="D90" s="90">
        <v>250</v>
      </c>
      <c r="E90" s="91">
        <v>241</v>
      </c>
      <c r="F90" s="93">
        <v>453</v>
      </c>
      <c r="G90" s="15">
        <v>349</v>
      </c>
      <c r="H90" s="94">
        <v>268</v>
      </c>
      <c r="I90" s="97">
        <v>310</v>
      </c>
      <c r="J90" s="16">
        <v>241</v>
      </c>
      <c r="K90" s="84">
        <v>245</v>
      </c>
      <c r="L90" s="96">
        <v>165</v>
      </c>
      <c r="M90" s="95">
        <v>268</v>
      </c>
    </row>
    <row r="91" spans="1:13" x14ac:dyDescent="0.3">
      <c r="A91">
        <v>90</v>
      </c>
      <c r="B91" s="89">
        <v>300</v>
      </c>
      <c r="C91" s="92">
        <v>276</v>
      </c>
      <c r="D91" s="90">
        <v>347</v>
      </c>
      <c r="E91" s="91">
        <v>248</v>
      </c>
      <c r="F91" s="93">
        <v>507</v>
      </c>
      <c r="G91" s="15">
        <v>283</v>
      </c>
      <c r="H91" s="94">
        <v>278</v>
      </c>
      <c r="I91" s="97">
        <v>184</v>
      </c>
      <c r="J91" s="16">
        <v>384</v>
      </c>
      <c r="K91" s="84">
        <v>170</v>
      </c>
      <c r="L91" s="96">
        <v>267</v>
      </c>
      <c r="M91" s="95">
        <v>278</v>
      </c>
    </row>
    <row r="92" spans="1:13" x14ac:dyDescent="0.3">
      <c r="A92">
        <v>91</v>
      </c>
      <c r="B92" s="89">
        <v>117</v>
      </c>
      <c r="C92" s="92">
        <v>331</v>
      </c>
      <c r="D92" s="90">
        <v>207</v>
      </c>
      <c r="E92" s="91">
        <v>263</v>
      </c>
      <c r="F92" s="93">
        <v>390</v>
      </c>
      <c r="G92" s="15">
        <v>348</v>
      </c>
      <c r="H92" s="94">
        <v>196</v>
      </c>
      <c r="I92" s="97">
        <v>303</v>
      </c>
      <c r="J92" s="16">
        <v>199</v>
      </c>
      <c r="K92" s="84">
        <v>250</v>
      </c>
      <c r="L92" s="96">
        <v>118</v>
      </c>
      <c r="M92" s="95">
        <v>206</v>
      </c>
    </row>
    <row r="93" spans="1:13" x14ac:dyDescent="0.3">
      <c r="A93">
        <v>92</v>
      </c>
      <c r="B93" s="89">
        <v>117</v>
      </c>
      <c r="C93" s="92">
        <v>333</v>
      </c>
      <c r="D93" s="90">
        <v>207</v>
      </c>
      <c r="E93" s="91">
        <v>269</v>
      </c>
      <c r="F93" s="93">
        <v>390</v>
      </c>
      <c r="G93" s="15">
        <v>354</v>
      </c>
      <c r="H93" s="94">
        <v>196</v>
      </c>
      <c r="I93" s="97">
        <v>299</v>
      </c>
      <c r="J93" s="16">
        <v>194</v>
      </c>
      <c r="K93" s="84">
        <v>252</v>
      </c>
      <c r="L93" s="96">
        <v>116</v>
      </c>
      <c r="M93" s="95">
        <v>191</v>
      </c>
    </row>
    <row r="94" spans="1:13" x14ac:dyDescent="0.3">
      <c r="A94">
        <v>93</v>
      </c>
      <c r="B94" s="89">
        <v>117</v>
      </c>
      <c r="C94" s="92">
        <v>329</v>
      </c>
      <c r="D94" s="90">
        <v>207</v>
      </c>
      <c r="E94" s="91">
        <v>251</v>
      </c>
      <c r="F94" s="93">
        <v>390</v>
      </c>
      <c r="G94" s="15">
        <v>348</v>
      </c>
      <c r="H94" s="94">
        <v>196</v>
      </c>
      <c r="I94" s="97">
        <v>287</v>
      </c>
      <c r="J94" s="16">
        <v>187</v>
      </c>
      <c r="K94" s="84">
        <v>232</v>
      </c>
      <c r="L94" s="96">
        <v>113</v>
      </c>
      <c r="M94" s="95">
        <v>191</v>
      </c>
    </row>
    <row r="95" spans="1:13" x14ac:dyDescent="0.3">
      <c r="A95">
        <v>94</v>
      </c>
      <c r="B95" s="89">
        <v>117</v>
      </c>
      <c r="C95" s="92">
        <v>371</v>
      </c>
      <c r="D95" s="90">
        <v>207</v>
      </c>
      <c r="E95" s="91">
        <v>253</v>
      </c>
      <c r="F95" s="93">
        <v>390</v>
      </c>
      <c r="G95" s="15">
        <v>332</v>
      </c>
      <c r="H95" s="94">
        <v>196</v>
      </c>
      <c r="I95" s="97">
        <v>288</v>
      </c>
      <c r="J95" s="16">
        <v>190</v>
      </c>
      <c r="K95" s="84">
        <v>232</v>
      </c>
      <c r="L95" s="96">
        <v>116</v>
      </c>
      <c r="M95" s="95">
        <v>190</v>
      </c>
    </row>
    <row r="96" spans="1:13" x14ac:dyDescent="0.3">
      <c r="A96">
        <v>95</v>
      </c>
      <c r="B96" s="89">
        <v>117</v>
      </c>
      <c r="C96" s="92">
        <v>348</v>
      </c>
      <c r="D96" s="90">
        <v>207</v>
      </c>
      <c r="E96" s="91">
        <v>274</v>
      </c>
      <c r="F96" s="93">
        <v>390</v>
      </c>
      <c r="G96" s="15">
        <v>359</v>
      </c>
      <c r="H96" s="88">
        <v>191</v>
      </c>
      <c r="I96" s="97">
        <v>305</v>
      </c>
      <c r="J96" s="16">
        <v>190</v>
      </c>
      <c r="K96" s="84">
        <v>257</v>
      </c>
      <c r="L96" s="96">
        <v>113</v>
      </c>
      <c r="M96" s="95">
        <v>191</v>
      </c>
    </row>
    <row r="97" spans="2:13" x14ac:dyDescent="0.3">
      <c r="B97" t="s">
        <v>123</v>
      </c>
      <c r="C97" t="s">
        <v>123</v>
      </c>
      <c r="D97" t="s">
        <v>123</v>
      </c>
      <c r="E97" t="s">
        <v>123</v>
      </c>
      <c r="F97" t="s">
        <v>123</v>
      </c>
      <c r="G97" t="s">
        <v>123</v>
      </c>
      <c r="H97" t="s">
        <v>123</v>
      </c>
      <c r="I97" t="s">
        <v>123</v>
      </c>
      <c r="J97" t="s">
        <v>123</v>
      </c>
      <c r="M97" t="s">
        <v>123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>
    <tabColor theme="1"/>
  </sheetPr>
  <dimension ref="A1:AD29"/>
  <sheetViews>
    <sheetView zoomScaleNormal="100" workbookViewId="0">
      <selection activeCell="F25" sqref="F25"/>
    </sheetView>
  </sheetViews>
  <sheetFormatPr baseColWidth="10" defaultRowHeight="14.4" x14ac:dyDescent="0.3"/>
  <cols>
    <col min="1" max="1" width="24.6640625" bestFit="1" customWidth="1"/>
    <col min="2" max="2" width="11.109375" bestFit="1" customWidth="1"/>
    <col min="3" max="3" width="6.88671875" bestFit="1" customWidth="1"/>
    <col min="4" max="4" width="7.5546875" bestFit="1" customWidth="1"/>
    <col min="5" max="5" width="8.33203125" bestFit="1" customWidth="1"/>
    <col min="6" max="6" width="9.33203125" bestFit="1" customWidth="1"/>
    <col min="7" max="7" width="8.6640625" bestFit="1" customWidth="1"/>
    <col min="8" max="8" width="9.33203125" bestFit="1" customWidth="1"/>
    <col min="9" max="13" width="9.109375" customWidth="1"/>
    <col min="15" max="15" width="19.6640625" bestFit="1" customWidth="1"/>
  </cols>
  <sheetData>
    <row r="1" spans="1:30" x14ac:dyDescent="0.3">
      <c r="A1" s="28" t="s">
        <v>134</v>
      </c>
      <c r="B1" s="26" t="s">
        <v>1</v>
      </c>
      <c r="C1" s="26" t="s">
        <v>4</v>
      </c>
      <c r="D1" s="26" t="s">
        <v>2</v>
      </c>
      <c r="E1" s="26" t="s">
        <v>3</v>
      </c>
      <c r="F1" s="26" t="s">
        <v>5</v>
      </c>
      <c r="G1" s="27" t="s">
        <v>9</v>
      </c>
      <c r="H1" s="26" t="s">
        <v>10</v>
      </c>
      <c r="I1" s="26" t="s">
        <v>121</v>
      </c>
      <c r="J1" s="26" t="s">
        <v>124</v>
      </c>
      <c r="K1" s="27" t="s">
        <v>156</v>
      </c>
      <c r="L1" s="27" t="s">
        <v>159</v>
      </c>
      <c r="M1" s="26" t="s">
        <v>126</v>
      </c>
      <c r="O1" s="1" t="s">
        <v>139</v>
      </c>
      <c r="P1" s="6" t="s">
        <v>1</v>
      </c>
      <c r="Q1" s="6" t="s">
        <v>4</v>
      </c>
      <c r="R1" s="6" t="s">
        <v>2</v>
      </c>
      <c r="S1" s="6" t="s">
        <v>3</v>
      </c>
      <c r="T1" s="6" t="s">
        <v>5</v>
      </c>
      <c r="U1" s="7" t="s">
        <v>9</v>
      </c>
      <c r="V1" s="6" t="s">
        <v>10</v>
      </c>
      <c r="W1" s="6" t="s">
        <v>121</v>
      </c>
      <c r="X1" s="6" t="s">
        <v>124</v>
      </c>
      <c r="Y1" s="6" t="s">
        <v>156</v>
      </c>
      <c r="Z1" s="85" t="s">
        <v>159</v>
      </c>
      <c r="AA1" s="6" t="s">
        <v>126</v>
      </c>
      <c r="AC1" t="s">
        <v>0</v>
      </c>
      <c r="AD1">
        <v>1</v>
      </c>
    </row>
    <row r="2" spans="1:30" x14ac:dyDescent="0.3">
      <c r="A2" s="26" t="s">
        <v>1</v>
      </c>
      <c r="B2" s="98" t="s">
        <v>138</v>
      </c>
      <c r="C2" s="99">
        <v>341</v>
      </c>
      <c r="D2" s="99">
        <v>178</v>
      </c>
      <c r="E2" s="99">
        <v>266</v>
      </c>
      <c r="F2" s="99">
        <v>302</v>
      </c>
      <c r="G2" s="99">
        <v>356</v>
      </c>
      <c r="H2" s="99">
        <v>157</v>
      </c>
      <c r="I2" s="99">
        <v>271</v>
      </c>
      <c r="J2" s="99">
        <v>174</v>
      </c>
      <c r="K2" s="5"/>
      <c r="L2" s="5"/>
      <c r="M2" s="5"/>
      <c r="O2" s="1" t="s">
        <v>1</v>
      </c>
      <c r="P2" s="5" t="s">
        <v>138</v>
      </c>
      <c r="Q2" s="4" t="s">
        <v>158</v>
      </c>
      <c r="R2" s="4" t="s">
        <v>158</v>
      </c>
      <c r="S2" s="4" t="s">
        <v>158</v>
      </c>
      <c r="T2" s="4" t="s">
        <v>158</v>
      </c>
      <c r="U2" s="4" t="s">
        <v>158</v>
      </c>
      <c r="V2" s="4" t="s">
        <v>158</v>
      </c>
      <c r="W2" s="4" t="s">
        <v>158</v>
      </c>
      <c r="X2" s="4" t="s">
        <v>158</v>
      </c>
      <c r="Y2" s="5"/>
      <c r="Z2" s="5"/>
      <c r="AA2" s="5"/>
      <c r="AC2" t="s">
        <v>1</v>
      </c>
      <c r="AD2">
        <f>AD1+1</f>
        <v>2</v>
      </c>
    </row>
    <row r="3" spans="1:30" x14ac:dyDescent="0.3">
      <c r="A3" s="26" t="s">
        <v>4</v>
      </c>
      <c r="B3" s="99">
        <v>333</v>
      </c>
      <c r="C3" s="98" t="s">
        <v>138</v>
      </c>
      <c r="D3" s="99">
        <v>302</v>
      </c>
      <c r="E3" s="99">
        <v>216</v>
      </c>
      <c r="F3" s="99">
        <v>169</v>
      </c>
      <c r="G3" s="99">
        <v>124</v>
      </c>
      <c r="H3" s="99">
        <v>356</v>
      </c>
      <c r="I3" s="99">
        <v>309</v>
      </c>
      <c r="J3" s="99">
        <v>259</v>
      </c>
      <c r="K3" s="5"/>
      <c r="L3" s="5"/>
      <c r="M3" s="5"/>
      <c r="O3" s="1" t="s">
        <v>4</v>
      </c>
      <c r="P3" s="4" t="s">
        <v>158</v>
      </c>
      <c r="Q3" s="5" t="s">
        <v>138</v>
      </c>
      <c r="R3" s="4" t="s">
        <v>158</v>
      </c>
      <c r="S3" s="4" t="s">
        <v>158</v>
      </c>
      <c r="T3" s="4" t="s">
        <v>158</v>
      </c>
      <c r="U3" s="4" t="s">
        <v>158</v>
      </c>
      <c r="V3" s="4" t="s">
        <v>158</v>
      </c>
      <c r="W3" s="4" t="s">
        <v>158</v>
      </c>
      <c r="X3" s="4" t="s">
        <v>158</v>
      </c>
      <c r="Y3" s="5"/>
      <c r="Z3" s="5"/>
      <c r="AA3" s="5"/>
      <c r="AC3" t="s">
        <v>4</v>
      </c>
      <c r="AD3">
        <f>AD2+1</f>
        <v>3</v>
      </c>
    </row>
    <row r="4" spans="1:30" x14ac:dyDescent="0.3">
      <c r="A4" s="26" t="s">
        <v>2</v>
      </c>
      <c r="B4" s="99">
        <v>178</v>
      </c>
      <c r="C4" s="99">
        <v>302</v>
      </c>
      <c r="D4" s="98" t="s">
        <v>138</v>
      </c>
      <c r="E4" s="99">
        <v>271</v>
      </c>
      <c r="F4" s="99">
        <v>227</v>
      </c>
      <c r="G4" s="99">
        <v>373</v>
      </c>
      <c r="H4" s="99">
        <v>256</v>
      </c>
      <c r="I4" s="99">
        <v>348</v>
      </c>
      <c r="J4" s="99">
        <v>164</v>
      </c>
      <c r="K4" s="5"/>
      <c r="L4" s="5"/>
      <c r="M4" s="5"/>
      <c r="O4" s="1" t="s">
        <v>2</v>
      </c>
      <c r="P4" s="4" t="s">
        <v>158</v>
      </c>
      <c r="Q4" s="4" t="s">
        <v>158</v>
      </c>
      <c r="R4" s="5" t="s">
        <v>138</v>
      </c>
      <c r="S4" s="4" t="s">
        <v>158</v>
      </c>
      <c r="T4" s="4" t="s">
        <v>158</v>
      </c>
      <c r="U4" s="4" t="s">
        <v>158</v>
      </c>
      <c r="V4" s="4" t="s">
        <v>158</v>
      </c>
      <c r="W4" s="4" t="s">
        <v>158</v>
      </c>
      <c r="X4" s="4" t="s">
        <v>158</v>
      </c>
      <c r="Y4" s="5"/>
      <c r="Z4" s="5"/>
      <c r="AA4" s="5"/>
      <c r="AC4" t="s">
        <v>2</v>
      </c>
      <c r="AD4">
        <f t="shared" ref="AD4:AD13" si="0">AD3+1</f>
        <v>4</v>
      </c>
    </row>
    <row r="5" spans="1:30" x14ac:dyDescent="0.3">
      <c r="A5" s="26" t="s">
        <v>3</v>
      </c>
      <c r="B5" s="99">
        <v>257</v>
      </c>
      <c r="C5" s="99">
        <v>215</v>
      </c>
      <c r="D5" s="99">
        <v>271</v>
      </c>
      <c r="E5" s="98" t="s">
        <v>138</v>
      </c>
      <c r="F5" s="99">
        <v>241</v>
      </c>
      <c r="G5" s="99">
        <v>226</v>
      </c>
      <c r="H5" s="99">
        <v>273</v>
      </c>
      <c r="I5" s="99">
        <v>233</v>
      </c>
      <c r="J5" s="99">
        <v>222</v>
      </c>
      <c r="K5" s="5"/>
      <c r="L5" s="5"/>
      <c r="M5" s="5"/>
      <c r="O5" s="1" t="s">
        <v>3</v>
      </c>
      <c r="P5" s="4" t="s">
        <v>158</v>
      </c>
      <c r="Q5" s="4" t="s">
        <v>158</v>
      </c>
      <c r="R5" s="4" t="s">
        <v>158</v>
      </c>
      <c r="S5" s="5" t="s">
        <v>138</v>
      </c>
      <c r="T5" s="4" t="s">
        <v>158</v>
      </c>
      <c r="U5" s="4" t="s">
        <v>158</v>
      </c>
      <c r="V5" s="4" t="s">
        <v>158</v>
      </c>
      <c r="W5" s="4" t="s">
        <v>158</v>
      </c>
      <c r="X5" s="4" t="s">
        <v>158</v>
      </c>
      <c r="Y5" s="5"/>
      <c r="Z5" s="5"/>
      <c r="AA5" s="5"/>
      <c r="AC5" t="s">
        <v>3</v>
      </c>
      <c r="AD5">
        <f t="shared" si="0"/>
        <v>5</v>
      </c>
    </row>
    <row r="6" spans="1:30" x14ac:dyDescent="0.3">
      <c r="A6" s="27" t="s">
        <v>5</v>
      </c>
      <c r="B6" s="99">
        <v>288</v>
      </c>
      <c r="C6" s="99">
        <v>169</v>
      </c>
      <c r="D6" s="99">
        <v>227</v>
      </c>
      <c r="E6" s="99">
        <v>241</v>
      </c>
      <c r="F6" s="98" t="s">
        <v>138</v>
      </c>
      <c r="G6" s="99">
        <v>199</v>
      </c>
      <c r="H6" s="99">
        <v>373</v>
      </c>
      <c r="I6" s="99">
        <v>359</v>
      </c>
      <c r="J6" s="99">
        <v>222</v>
      </c>
      <c r="K6" s="5"/>
      <c r="L6" s="5"/>
      <c r="M6" s="5"/>
      <c r="O6" s="1" t="s">
        <v>5</v>
      </c>
      <c r="P6" s="4" t="s">
        <v>158</v>
      </c>
      <c r="Q6" s="4" t="s">
        <v>158</v>
      </c>
      <c r="R6" s="4" t="s">
        <v>158</v>
      </c>
      <c r="S6" s="4" t="s">
        <v>158</v>
      </c>
      <c r="T6" s="5" t="s">
        <v>138</v>
      </c>
      <c r="U6" s="4" t="s">
        <v>158</v>
      </c>
      <c r="V6" s="4" t="s">
        <v>158</v>
      </c>
      <c r="W6" s="4" t="s">
        <v>158</v>
      </c>
      <c r="X6" s="4" t="s">
        <v>158</v>
      </c>
      <c r="Y6" s="5"/>
      <c r="Z6" s="5"/>
      <c r="AA6" s="5"/>
      <c r="AC6" t="s">
        <v>5</v>
      </c>
      <c r="AD6">
        <f t="shared" si="0"/>
        <v>6</v>
      </c>
    </row>
    <row r="7" spans="1:30" x14ac:dyDescent="0.3">
      <c r="A7" s="27" t="s">
        <v>9</v>
      </c>
      <c r="B7" s="99">
        <v>350</v>
      </c>
      <c r="C7" s="99">
        <v>124</v>
      </c>
      <c r="D7" s="99">
        <v>373</v>
      </c>
      <c r="E7" s="99">
        <v>166</v>
      </c>
      <c r="F7" s="99">
        <v>199</v>
      </c>
      <c r="G7" s="98" t="s">
        <v>138</v>
      </c>
      <c r="H7" s="99">
        <v>400</v>
      </c>
      <c r="I7" s="99">
        <v>332</v>
      </c>
      <c r="J7" s="99">
        <v>274</v>
      </c>
      <c r="K7" s="5"/>
      <c r="L7" s="5"/>
      <c r="M7" s="5"/>
      <c r="O7" s="3" t="s">
        <v>9</v>
      </c>
      <c r="P7" s="4" t="s">
        <v>158</v>
      </c>
      <c r="Q7" s="4" t="s">
        <v>158</v>
      </c>
      <c r="R7" s="4" t="s">
        <v>158</v>
      </c>
      <c r="S7" s="4" t="s">
        <v>158</v>
      </c>
      <c r="T7" s="4" t="s">
        <v>158</v>
      </c>
      <c r="U7" s="5" t="s">
        <v>138</v>
      </c>
      <c r="V7" s="4" t="s">
        <v>158</v>
      </c>
      <c r="W7" s="4" t="s">
        <v>158</v>
      </c>
      <c r="X7" s="4" t="s">
        <v>158</v>
      </c>
      <c r="Y7" s="5"/>
      <c r="Z7" s="5"/>
      <c r="AA7" s="5"/>
      <c r="AC7" t="s">
        <v>9</v>
      </c>
      <c r="AD7">
        <f t="shared" si="0"/>
        <v>7</v>
      </c>
    </row>
    <row r="8" spans="1:30" x14ac:dyDescent="0.3">
      <c r="A8" s="26" t="s">
        <v>10</v>
      </c>
      <c r="B8" s="99">
        <v>157</v>
      </c>
      <c r="C8" s="99">
        <v>421</v>
      </c>
      <c r="D8" s="99">
        <v>256</v>
      </c>
      <c r="E8" s="99">
        <v>341</v>
      </c>
      <c r="F8" s="99">
        <v>373</v>
      </c>
      <c r="G8" s="99">
        <v>436</v>
      </c>
      <c r="H8" s="98" t="s">
        <v>138</v>
      </c>
      <c r="I8" s="99">
        <v>274</v>
      </c>
      <c r="J8" s="99">
        <v>208</v>
      </c>
      <c r="K8" s="5"/>
      <c r="L8" s="5"/>
      <c r="M8" s="5"/>
      <c r="O8" s="1" t="s">
        <v>10</v>
      </c>
      <c r="P8" s="4" t="s">
        <v>158</v>
      </c>
      <c r="Q8" s="4" t="s">
        <v>158</v>
      </c>
      <c r="R8" s="4" t="s">
        <v>158</v>
      </c>
      <c r="S8" s="4" t="s">
        <v>158</v>
      </c>
      <c r="T8" s="4" t="s">
        <v>158</v>
      </c>
      <c r="U8" s="4" t="s">
        <v>158</v>
      </c>
      <c r="V8" s="5" t="s">
        <v>138</v>
      </c>
      <c r="W8" s="4" t="s">
        <v>158</v>
      </c>
      <c r="X8" s="4" t="s">
        <v>158</v>
      </c>
      <c r="Y8" s="5"/>
      <c r="Z8" s="5"/>
      <c r="AA8" s="5"/>
      <c r="AC8" t="s">
        <v>10</v>
      </c>
      <c r="AD8">
        <f t="shared" si="0"/>
        <v>8</v>
      </c>
    </row>
    <row r="9" spans="1:30" x14ac:dyDescent="0.3">
      <c r="A9" s="26" t="s">
        <v>121</v>
      </c>
      <c r="B9" s="99">
        <v>292</v>
      </c>
      <c r="C9" s="99">
        <v>409</v>
      </c>
      <c r="D9" s="99">
        <v>380</v>
      </c>
      <c r="E9" s="99">
        <v>311</v>
      </c>
      <c r="F9" s="99">
        <v>519</v>
      </c>
      <c r="G9" s="99">
        <v>400</v>
      </c>
      <c r="H9" s="99">
        <v>314</v>
      </c>
      <c r="I9" s="98" t="s">
        <v>138</v>
      </c>
      <c r="J9" s="99">
        <v>355</v>
      </c>
      <c r="K9" s="5"/>
      <c r="L9" s="5"/>
      <c r="M9" s="5"/>
      <c r="O9" s="1" t="s">
        <v>121</v>
      </c>
      <c r="P9" s="4" t="s">
        <v>158</v>
      </c>
      <c r="Q9" s="4" t="s">
        <v>158</v>
      </c>
      <c r="R9" s="4" t="s">
        <v>158</v>
      </c>
      <c r="S9" s="4" t="s">
        <v>158</v>
      </c>
      <c r="T9" s="4" t="s">
        <v>158</v>
      </c>
      <c r="U9" s="4" t="s">
        <v>158</v>
      </c>
      <c r="V9" s="4" t="s">
        <v>158</v>
      </c>
      <c r="W9" s="5" t="s">
        <v>138</v>
      </c>
      <c r="X9" s="4" t="s">
        <v>158</v>
      </c>
      <c r="Y9" s="5"/>
      <c r="Z9" s="5"/>
      <c r="AA9" s="5"/>
      <c r="AC9" t="s">
        <v>121</v>
      </c>
      <c r="AD9">
        <f t="shared" si="0"/>
        <v>9</v>
      </c>
    </row>
    <row r="10" spans="1:30" x14ac:dyDescent="0.3">
      <c r="A10" s="26" t="s">
        <v>124</v>
      </c>
      <c r="B10" s="99">
        <v>174</v>
      </c>
      <c r="C10" s="99">
        <v>259</v>
      </c>
      <c r="D10" s="99">
        <v>164</v>
      </c>
      <c r="E10" s="99">
        <v>196</v>
      </c>
      <c r="F10" s="99">
        <v>196</v>
      </c>
      <c r="G10" s="99">
        <v>274</v>
      </c>
      <c r="H10" s="99">
        <v>208</v>
      </c>
      <c r="I10" s="99">
        <v>417</v>
      </c>
      <c r="J10" s="98" t="s">
        <v>138</v>
      </c>
      <c r="K10" s="5"/>
      <c r="L10" s="5"/>
      <c r="M10" s="5"/>
      <c r="O10" s="1" t="s">
        <v>124</v>
      </c>
      <c r="P10" s="4" t="s">
        <v>158</v>
      </c>
      <c r="Q10" s="4" t="s">
        <v>158</v>
      </c>
      <c r="R10" s="4" t="s">
        <v>158</v>
      </c>
      <c r="S10" s="4" t="s">
        <v>158</v>
      </c>
      <c r="T10" s="4" t="s">
        <v>158</v>
      </c>
      <c r="U10" s="4" t="s">
        <v>158</v>
      </c>
      <c r="V10" s="4" t="s">
        <v>158</v>
      </c>
      <c r="W10" s="4" t="s">
        <v>158</v>
      </c>
      <c r="X10" s="5" t="s">
        <v>138</v>
      </c>
      <c r="Y10" s="5"/>
      <c r="Z10" s="5"/>
      <c r="AA10" s="5"/>
      <c r="AC10" t="s">
        <v>124</v>
      </c>
      <c r="AD10">
        <f t="shared" si="0"/>
        <v>10</v>
      </c>
    </row>
    <row r="11" spans="1:30" x14ac:dyDescent="0.3">
      <c r="A11" s="27" t="s">
        <v>156</v>
      </c>
      <c r="B11" s="99">
        <v>229</v>
      </c>
      <c r="C11" s="99">
        <v>327</v>
      </c>
      <c r="D11" s="99">
        <v>300</v>
      </c>
      <c r="E11" s="99">
        <v>245</v>
      </c>
      <c r="F11" s="99">
        <v>439</v>
      </c>
      <c r="G11" s="99">
        <v>334</v>
      </c>
      <c r="H11" s="99">
        <v>228</v>
      </c>
      <c r="I11" s="99">
        <v>158</v>
      </c>
      <c r="J11" s="99">
        <v>356</v>
      </c>
      <c r="K11" s="5"/>
      <c r="L11" s="5"/>
      <c r="M11" s="5"/>
      <c r="O11" s="85" t="s">
        <v>156</v>
      </c>
      <c r="P11" s="4" t="s">
        <v>158</v>
      </c>
      <c r="Q11" s="4" t="s">
        <v>158</v>
      </c>
      <c r="R11" s="4" t="s">
        <v>158</v>
      </c>
      <c r="S11" s="4" t="s">
        <v>158</v>
      </c>
      <c r="T11" s="4" t="s">
        <v>158</v>
      </c>
      <c r="U11" s="4" t="s">
        <v>158</v>
      </c>
      <c r="V11" s="4" t="s">
        <v>158</v>
      </c>
      <c r="W11" s="4" t="s">
        <v>158</v>
      </c>
      <c r="X11" s="4" t="s">
        <v>158</v>
      </c>
      <c r="Y11" s="5"/>
      <c r="Z11" s="5"/>
      <c r="AA11" s="5"/>
      <c r="AC11" t="s">
        <v>156</v>
      </c>
      <c r="AD11">
        <f t="shared" si="0"/>
        <v>11</v>
      </c>
    </row>
    <row r="12" spans="1:30" x14ac:dyDescent="0.3">
      <c r="A12" s="27" t="s">
        <v>159</v>
      </c>
      <c r="B12" s="99">
        <v>124</v>
      </c>
      <c r="C12" s="99">
        <v>332</v>
      </c>
      <c r="D12" s="99">
        <v>207</v>
      </c>
      <c r="E12" s="99">
        <v>216</v>
      </c>
      <c r="F12" s="99">
        <v>318</v>
      </c>
      <c r="G12" s="99">
        <v>332</v>
      </c>
      <c r="H12" s="99">
        <v>169</v>
      </c>
      <c r="I12" s="99">
        <v>301</v>
      </c>
      <c r="J12" s="99">
        <v>273</v>
      </c>
      <c r="K12" s="5"/>
      <c r="L12" s="5"/>
      <c r="M12" s="5"/>
      <c r="O12" s="85" t="s">
        <v>159</v>
      </c>
      <c r="P12" s="4" t="s">
        <v>158</v>
      </c>
      <c r="Q12" s="4" t="s">
        <v>158</v>
      </c>
      <c r="R12" s="4" t="s">
        <v>158</v>
      </c>
      <c r="S12" s="4" t="s">
        <v>158</v>
      </c>
      <c r="T12" s="4" t="s">
        <v>158</v>
      </c>
      <c r="U12" s="4" t="s">
        <v>158</v>
      </c>
      <c r="V12" s="4" t="s">
        <v>158</v>
      </c>
      <c r="W12" s="4" t="s">
        <v>158</v>
      </c>
      <c r="X12" s="4" t="s">
        <v>158</v>
      </c>
      <c r="Y12" s="5"/>
      <c r="Z12" s="5"/>
      <c r="AA12" s="5"/>
      <c r="AC12" t="s">
        <v>159</v>
      </c>
      <c r="AD12">
        <f t="shared" si="0"/>
        <v>12</v>
      </c>
    </row>
    <row r="13" spans="1:30" x14ac:dyDescent="0.3">
      <c r="A13" s="26" t="s">
        <v>126</v>
      </c>
      <c r="B13" s="99">
        <v>207</v>
      </c>
      <c r="C13" s="99">
        <v>421</v>
      </c>
      <c r="D13" s="99">
        <v>280</v>
      </c>
      <c r="E13" s="99">
        <v>341</v>
      </c>
      <c r="F13" s="99">
        <v>452</v>
      </c>
      <c r="G13" s="99">
        <v>429</v>
      </c>
      <c r="H13" s="99">
        <v>114</v>
      </c>
      <c r="I13" s="99">
        <v>244</v>
      </c>
      <c r="J13" s="99">
        <v>245</v>
      </c>
      <c r="K13" s="5"/>
      <c r="L13" s="5"/>
      <c r="M13" s="5"/>
      <c r="O13" s="1" t="s">
        <v>126</v>
      </c>
      <c r="P13" s="5"/>
      <c r="Q13" s="5"/>
      <c r="R13" s="8"/>
      <c r="S13" s="5"/>
      <c r="T13" s="5"/>
      <c r="U13" s="5"/>
      <c r="V13" s="5"/>
      <c r="W13" s="5"/>
      <c r="X13" s="5"/>
      <c r="Y13" s="5"/>
      <c r="Z13" s="5"/>
      <c r="AA13" s="5"/>
      <c r="AC13" s="2" t="s">
        <v>126</v>
      </c>
      <c r="AD13">
        <f t="shared" si="0"/>
        <v>13</v>
      </c>
    </row>
    <row r="18" spans="1:4" x14ac:dyDescent="0.3">
      <c r="A18" s="30"/>
    </row>
    <row r="19" spans="1:4" x14ac:dyDescent="0.3">
      <c r="A19" s="24"/>
      <c r="B19" s="25"/>
      <c r="C19" s="25"/>
      <c r="D19" s="25"/>
    </row>
    <row r="20" spans="1:4" x14ac:dyDescent="0.3">
      <c r="A20" s="24"/>
      <c r="B20" s="25"/>
      <c r="C20" s="25"/>
      <c r="D20" s="25"/>
    </row>
    <row r="21" spans="1:4" x14ac:dyDescent="0.3">
      <c r="A21" s="24"/>
      <c r="B21" s="25"/>
      <c r="C21" s="25"/>
      <c r="D21" s="25"/>
    </row>
    <row r="22" spans="1:4" x14ac:dyDescent="0.3">
      <c r="A22" s="24"/>
      <c r="B22" s="25"/>
      <c r="C22" s="25"/>
      <c r="D22" s="25"/>
    </row>
    <row r="23" spans="1:4" x14ac:dyDescent="0.3">
      <c r="A23" s="24"/>
      <c r="B23" s="25"/>
      <c r="C23" s="25"/>
      <c r="D23" s="25"/>
    </row>
    <row r="24" spans="1:4" x14ac:dyDescent="0.3">
      <c r="A24" s="24"/>
      <c r="B24" s="25"/>
      <c r="C24" s="25"/>
      <c r="D24" s="25"/>
    </row>
    <row r="25" spans="1:4" x14ac:dyDescent="0.3">
      <c r="A25" s="24"/>
      <c r="B25" s="25"/>
      <c r="C25" s="25"/>
      <c r="D25" s="25"/>
    </row>
    <row r="26" spans="1:4" x14ac:dyDescent="0.3">
      <c r="A26" s="24"/>
      <c r="B26" s="25"/>
      <c r="C26" s="25"/>
      <c r="D26" s="25"/>
    </row>
    <row r="27" spans="1:4" x14ac:dyDescent="0.3">
      <c r="A27" s="24"/>
      <c r="B27" s="25"/>
      <c r="C27" s="25"/>
      <c r="D27" s="25"/>
    </row>
    <row r="28" spans="1:4" x14ac:dyDescent="0.3">
      <c r="A28" s="82"/>
      <c r="B28" s="25"/>
      <c r="C28" s="25"/>
      <c r="D28" s="25"/>
    </row>
    <row r="29" spans="1:4" x14ac:dyDescent="0.3">
      <c r="A29" s="24"/>
      <c r="B29" s="25"/>
      <c r="C29" s="25"/>
      <c r="D29" s="25"/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>
    <tabColor theme="1"/>
  </sheetPr>
  <dimension ref="B1:K97"/>
  <sheetViews>
    <sheetView workbookViewId="0">
      <selection activeCell="D3" sqref="D3"/>
    </sheetView>
  </sheetViews>
  <sheetFormatPr baseColWidth="10" defaultRowHeight="14.4" x14ac:dyDescent="0.3"/>
  <cols>
    <col min="2" max="2" width="29.33203125" bestFit="1" customWidth="1"/>
    <col min="3" max="3" width="17.33203125" style="20" customWidth="1"/>
    <col min="6" max="6" width="29.109375" style="24" bestFit="1" customWidth="1"/>
    <col min="7" max="7" width="15" style="25" bestFit="1" customWidth="1"/>
    <col min="8" max="8" width="17.44140625" bestFit="1" customWidth="1"/>
    <col min="10" max="10" width="13.5546875" bestFit="1" customWidth="1"/>
    <col min="11" max="11" width="27.44140625" bestFit="1" customWidth="1"/>
  </cols>
  <sheetData>
    <row r="1" spans="2:11" x14ac:dyDescent="0.3">
      <c r="B1" s="21" t="s">
        <v>130</v>
      </c>
      <c r="C1" s="23" t="s">
        <v>129</v>
      </c>
      <c r="F1" s="21" t="s">
        <v>107</v>
      </c>
      <c r="G1" s="19" t="s">
        <v>129</v>
      </c>
      <c r="H1" s="29" t="s">
        <v>136</v>
      </c>
      <c r="J1" s="21" t="s">
        <v>131</v>
      </c>
      <c r="K1" s="19" t="s">
        <v>132</v>
      </c>
    </row>
    <row r="2" spans="2:11" x14ac:dyDescent="0.3">
      <c r="B2" s="18" t="s">
        <v>125</v>
      </c>
      <c r="C2" s="22" t="s">
        <v>124</v>
      </c>
      <c r="D2" s="25">
        <v>10</v>
      </c>
      <c r="E2" s="25">
        <v>10</v>
      </c>
      <c r="F2" s="18" t="s">
        <v>104</v>
      </c>
      <c r="G2" s="22">
        <v>1</v>
      </c>
      <c r="H2" s="18" t="s">
        <v>114</v>
      </c>
      <c r="J2" s="18" t="s">
        <v>6</v>
      </c>
      <c r="K2" s="22">
        <v>1</v>
      </c>
    </row>
    <row r="3" spans="2:11" x14ac:dyDescent="0.3">
      <c r="B3" s="18" t="s">
        <v>128</v>
      </c>
      <c r="C3" s="22" t="s">
        <v>126</v>
      </c>
      <c r="D3" s="25">
        <v>13</v>
      </c>
      <c r="E3" s="25">
        <v>13</v>
      </c>
      <c r="F3" s="18" t="s">
        <v>11</v>
      </c>
      <c r="G3" s="22">
        <v>2</v>
      </c>
      <c r="H3" s="18" t="s">
        <v>116</v>
      </c>
      <c r="J3" s="18" t="s">
        <v>7</v>
      </c>
      <c r="K3" s="22">
        <v>2</v>
      </c>
    </row>
    <row r="4" spans="2:11" x14ac:dyDescent="0.3">
      <c r="B4" s="18" t="s">
        <v>116</v>
      </c>
      <c r="C4" s="22" t="s">
        <v>10</v>
      </c>
      <c r="D4" s="25">
        <v>8</v>
      </c>
      <c r="E4" s="25">
        <v>8</v>
      </c>
      <c r="F4" s="18" t="s">
        <v>106</v>
      </c>
      <c r="G4" s="22">
        <v>3</v>
      </c>
      <c r="H4" s="18" t="s">
        <v>114</v>
      </c>
      <c r="J4" s="18" t="s">
        <v>133</v>
      </c>
      <c r="K4" s="22">
        <v>1.5</v>
      </c>
    </row>
    <row r="5" spans="2:11" x14ac:dyDescent="0.3">
      <c r="B5" s="18" t="s">
        <v>114</v>
      </c>
      <c r="C5" s="22" t="s">
        <v>3</v>
      </c>
      <c r="D5" s="25">
        <v>5</v>
      </c>
      <c r="E5" s="25">
        <v>5</v>
      </c>
      <c r="F5" s="18" t="s">
        <v>105</v>
      </c>
      <c r="G5" s="22">
        <v>4</v>
      </c>
      <c r="H5" s="18" t="s">
        <v>127</v>
      </c>
    </row>
    <row r="6" spans="2:11" x14ac:dyDescent="0.3">
      <c r="B6" s="18" t="s">
        <v>113</v>
      </c>
      <c r="C6" s="22" t="s">
        <v>2</v>
      </c>
      <c r="D6" s="25">
        <v>4</v>
      </c>
      <c r="E6" s="25">
        <v>4</v>
      </c>
      <c r="F6" s="18" t="s">
        <v>12</v>
      </c>
      <c r="G6" s="22">
        <v>5</v>
      </c>
      <c r="H6" s="18" t="s">
        <v>114</v>
      </c>
    </row>
    <row r="7" spans="2:11" x14ac:dyDescent="0.3">
      <c r="B7" s="18" t="s">
        <v>112</v>
      </c>
      <c r="C7" s="22" t="s">
        <v>4</v>
      </c>
      <c r="D7" s="25">
        <v>3</v>
      </c>
      <c r="E7" s="25">
        <v>3</v>
      </c>
      <c r="F7" s="18" t="s">
        <v>13</v>
      </c>
      <c r="G7" s="22">
        <v>6</v>
      </c>
      <c r="H7" s="18" t="s">
        <v>127</v>
      </c>
    </row>
    <row r="8" spans="2:11" x14ac:dyDescent="0.3">
      <c r="B8" s="18" t="s">
        <v>111</v>
      </c>
      <c r="C8" s="22" t="s">
        <v>1</v>
      </c>
      <c r="D8" s="25">
        <v>2</v>
      </c>
      <c r="E8" s="25">
        <v>2</v>
      </c>
      <c r="F8" s="18" t="s">
        <v>14</v>
      </c>
      <c r="G8" s="22">
        <v>7</v>
      </c>
      <c r="H8" s="18" t="s">
        <v>114</v>
      </c>
    </row>
    <row r="9" spans="2:11" x14ac:dyDescent="0.3">
      <c r="B9" s="18" t="s">
        <v>122</v>
      </c>
      <c r="C9" s="22" t="s">
        <v>121</v>
      </c>
      <c r="D9" s="25">
        <v>9</v>
      </c>
      <c r="E9" s="25">
        <v>9</v>
      </c>
      <c r="F9" s="18" t="s">
        <v>15</v>
      </c>
      <c r="G9" s="22">
        <v>8</v>
      </c>
      <c r="H9" s="18" t="s">
        <v>116</v>
      </c>
    </row>
    <row r="10" spans="2:11" x14ac:dyDescent="0.3">
      <c r="B10" s="18" t="s">
        <v>115</v>
      </c>
      <c r="C10" s="22" t="s">
        <v>5</v>
      </c>
      <c r="D10" s="25">
        <v>6</v>
      </c>
      <c r="E10" s="25">
        <v>6</v>
      </c>
      <c r="F10" s="18" t="s">
        <v>16</v>
      </c>
      <c r="G10" s="22">
        <v>9</v>
      </c>
      <c r="H10" s="18" t="s">
        <v>115</v>
      </c>
    </row>
    <row r="11" spans="2:11" x14ac:dyDescent="0.3">
      <c r="B11" s="100" t="s">
        <v>157</v>
      </c>
      <c r="C11" s="22" t="s">
        <v>156</v>
      </c>
      <c r="D11" s="25">
        <v>11</v>
      </c>
      <c r="E11" s="25">
        <v>11</v>
      </c>
      <c r="F11" s="18" t="s">
        <v>17</v>
      </c>
      <c r="G11" s="22">
        <v>10</v>
      </c>
      <c r="H11" s="18" t="s">
        <v>111</v>
      </c>
    </row>
    <row r="12" spans="2:11" x14ac:dyDescent="0.3">
      <c r="B12" s="100" t="s">
        <v>160</v>
      </c>
      <c r="C12" s="22" t="s">
        <v>159</v>
      </c>
      <c r="D12" s="25">
        <v>12</v>
      </c>
      <c r="E12" s="25">
        <v>12</v>
      </c>
      <c r="F12" s="18" t="s">
        <v>18</v>
      </c>
      <c r="G12" s="22">
        <v>11</v>
      </c>
      <c r="H12" s="18" t="s">
        <v>115</v>
      </c>
    </row>
    <row r="13" spans="2:11" x14ac:dyDescent="0.3">
      <c r="B13" s="18" t="s">
        <v>127</v>
      </c>
      <c r="C13" s="22" t="s">
        <v>9</v>
      </c>
      <c r="D13" s="25">
        <v>7</v>
      </c>
      <c r="E13" s="25">
        <v>7</v>
      </c>
      <c r="F13" s="18" t="s">
        <v>19</v>
      </c>
      <c r="G13" s="22">
        <v>12</v>
      </c>
      <c r="H13" s="18" t="s">
        <v>115</v>
      </c>
    </row>
    <row r="14" spans="2:11" x14ac:dyDescent="0.3">
      <c r="F14" s="18" t="s">
        <v>20</v>
      </c>
      <c r="G14" s="22">
        <v>13</v>
      </c>
      <c r="H14" s="18" t="s">
        <v>127</v>
      </c>
    </row>
    <row r="15" spans="2:11" x14ac:dyDescent="0.3">
      <c r="F15" s="18" t="s">
        <v>21</v>
      </c>
      <c r="G15" s="22">
        <v>14</v>
      </c>
      <c r="H15" s="18" t="s">
        <v>113</v>
      </c>
    </row>
    <row r="16" spans="2:11" x14ac:dyDescent="0.3">
      <c r="F16" s="18" t="s">
        <v>22</v>
      </c>
      <c r="G16" s="22">
        <v>15</v>
      </c>
      <c r="H16" s="18" t="s">
        <v>115</v>
      </c>
    </row>
    <row r="17" spans="6:8" x14ac:dyDescent="0.3">
      <c r="F17" s="18" t="s">
        <v>23</v>
      </c>
      <c r="G17" s="22">
        <v>16</v>
      </c>
      <c r="H17" s="18" t="s">
        <v>125</v>
      </c>
    </row>
    <row r="18" spans="6:8" x14ac:dyDescent="0.3">
      <c r="F18" s="18" t="s">
        <v>24</v>
      </c>
      <c r="G18" s="22">
        <v>17</v>
      </c>
      <c r="H18" s="18" t="s">
        <v>113</v>
      </c>
    </row>
    <row r="19" spans="6:8" x14ac:dyDescent="0.3">
      <c r="F19" s="18" t="s">
        <v>25</v>
      </c>
      <c r="G19" s="22">
        <v>18</v>
      </c>
      <c r="H19" s="18" t="s">
        <v>111</v>
      </c>
    </row>
    <row r="20" spans="6:8" x14ac:dyDescent="0.3">
      <c r="F20" s="18" t="s">
        <v>26</v>
      </c>
      <c r="G20" s="22">
        <v>19</v>
      </c>
      <c r="H20" s="18" t="s">
        <v>115</v>
      </c>
    </row>
    <row r="21" spans="6:8" x14ac:dyDescent="0.3">
      <c r="F21" s="18" t="s">
        <v>27</v>
      </c>
      <c r="G21" s="22">
        <v>20</v>
      </c>
      <c r="H21" s="18" t="s">
        <v>135</v>
      </c>
    </row>
    <row r="22" spans="6:8" x14ac:dyDescent="0.3">
      <c r="F22" s="18" t="s">
        <v>28</v>
      </c>
      <c r="G22" s="22">
        <v>20</v>
      </c>
      <c r="H22" s="18" t="s">
        <v>135</v>
      </c>
    </row>
    <row r="23" spans="6:8" x14ac:dyDescent="0.3">
      <c r="F23" s="18" t="s">
        <v>29</v>
      </c>
      <c r="G23" s="22">
        <v>21</v>
      </c>
      <c r="H23" s="82" t="s">
        <v>157</v>
      </c>
    </row>
    <row r="24" spans="6:8" x14ac:dyDescent="0.3">
      <c r="F24" s="18" t="s">
        <v>30</v>
      </c>
      <c r="G24" s="22">
        <v>22</v>
      </c>
      <c r="H24" s="18" t="s">
        <v>113</v>
      </c>
    </row>
    <row r="25" spans="6:8" x14ac:dyDescent="0.3">
      <c r="F25" s="18" t="s">
        <v>31</v>
      </c>
      <c r="G25" s="22">
        <v>23</v>
      </c>
      <c r="H25" s="18" t="s">
        <v>125</v>
      </c>
    </row>
    <row r="26" spans="6:8" x14ac:dyDescent="0.3">
      <c r="F26" s="18" t="s">
        <v>32</v>
      </c>
      <c r="G26" s="22">
        <v>24</v>
      </c>
      <c r="H26" s="18" t="s">
        <v>115</v>
      </c>
    </row>
    <row r="27" spans="6:8" x14ac:dyDescent="0.3">
      <c r="F27" s="18" t="s">
        <v>33</v>
      </c>
      <c r="G27" s="22">
        <v>25</v>
      </c>
      <c r="H27" s="82" t="s">
        <v>157</v>
      </c>
    </row>
    <row r="28" spans="6:8" x14ac:dyDescent="0.3">
      <c r="F28" s="18" t="s">
        <v>34</v>
      </c>
      <c r="G28" s="22">
        <v>26</v>
      </c>
      <c r="H28" s="18" t="s">
        <v>114</v>
      </c>
    </row>
    <row r="29" spans="6:8" x14ac:dyDescent="0.3">
      <c r="F29" s="18" t="s">
        <v>35</v>
      </c>
      <c r="G29" s="22">
        <v>27</v>
      </c>
      <c r="H29" s="18" t="s">
        <v>111</v>
      </c>
    </row>
    <row r="30" spans="6:8" x14ac:dyDescent="0.3">
      <c r="F30" s="18" t="s">
        <v>36</v>
      </c>
      <c r="G30" s="22">
        <v>28</v>
      </c>
      <c r="H30" s="18" t="s">
        <v>111</v>
      </c>
    </row>
    <row r="31" spans="6:8" x14ac:dyDescent="0.3">
      <c r="F31" s="18" t="s">
        <v>37</v>
      </c>
      <c r="G31" s="22">
        <v>29</v>
      </c>
      <c r="H31" s="18" t="s">
        <v>113</v>
      </c>
    </row>
    <row r="32" spans="6:8" x14ac:dyDescent="0.3">
      <c r="F32" s="18" t="s">
        <v>38</v>
      </c>
      <c r="G32" s="22">
        <v>30</v>
      </c>
      <c r="H32" s="18" t="s">
        <v>112</v>
      </c>
    </row>
    <row r="33" spans="6:8" x14ac:dyDescent="0.3">
      <c r="F33" s="18" t="s">
        <v>39</v>
      </c>
      <c r="G33" s="22">
        <v>31</v>
      </c>
      <c r="H33" s="18" t="s">
        <v>115</v>
      </c>
    </row>
    <row r="34" spans="6:8" x14ac:dyDescent="0.3">
      <c r="F34" s="18" t="s">
        <v>40</v>
      </c>
      <c r="G34" s="22">
        <v>32</v>
      </c>
      <c r="H34" s="18" t="s">
        <v>115</v>
      </c>
    </row>
    <row r="35" spans="6:8" x14ac:dyDescent="0.3">
      <c r="F35" s="18" t="s">
        <v>41</v>
      </c>
      <c r="G35" s="22">
        <v>33</v>
      </c>
      <c r="H35" s="18" t="s">
        <v>115</v>
      </c>
    </row>
    <row r="36" spans="6:8" x14ac:dyDescent="0.3">
      <c r="F36" s="18" t="s">
        <v>42</v>
      </c>
      <c r="G36" s="22">
        <v>34</v>
      </c>
      <c r="H36" s="18" t="s">
        <v>112</v>
      </c>
    </row>
    <row r="37" spans="6:8" x14ac:dyDescent="0.3">
      <c r="F37" s="18" t="s">
        <v>43</v>
      </c>
      <c r="G37" s="22">
        <v>35</v>
      </c>
      <c r="H37" s="18" t="s">
        <v>113</v>
      </c>
    </row>
    <row r="38" spans="6:8" x14ac:dyDescent="0.3">
      <c r="F38" s="18" t="s">
        <v>44</v>
      </c>
      <c r="G38" s="22">
        <v>36</v>
      </c>
      <c r="H38" s="18" t="s">
        <v>125</v>
      </c>
    </row>
    <row r="39" spans="6:8" x14ac:dyDescent="0.3">
      <c r="F39" s="18" t="s">
        <v>45</v>
      </c>
      <c r="G39" s="22">
        <v>37</v>
      </c>
      <c r="H39" s="18" t="s">
        <v>125</v>
      </c>
    </row>
    <row r="40" spans="6:8" x14ac:dyDescent="0.3">
      <c r="F40" s="18" t="s">
        <v>46</v>
      </c>
      <c r="G40" s="22">
        <v>38</v>
      </c>
      <c r="H40" s="18" t="s">
        <v>114</v>
      </c>
    </row>
    <row r="41" spans="6:8" x14ac:dyDescent="0.3">
      <c r="F41" s="18" t="s">
        <v>47</v>
      </c>
      <c r="G41" s="22">
        <v>39</v>
      </c>
      <c r="H41" s="82" t="s">
        <v>157</v>
      </c>
    </row>
    <row r="42" spans="6:8" x14ac:dyDescent="0.3">
      <c r="F42" s="18" t="s">
        <v>48</v>
      </c>
      <c r="G42" s="22">
        <v>40</v>
      </c>
      <c r="H42" s="18" t="s">
        <v>115</v>
      </c>
    </row>
    <row r="43" spans="6:8" x14ac:dyDescent="0.3">
      <c r="F43" s="18" t="s">
        <v>49</v>
      </c>
      <c r="G43" s="22">
        <v>41</v>
      </c>
      <c r="H43" s="18" t="s">
        <v>111</v>
      </c>
    </row>
    <row r="44" spans="6:8" x14ac:dyDescent="0.3">
      <c r="F44" s="18" t="s">
        <v>50</v>
      </c>
      <c r="G44" s="22">
        <v>42</v>
      </c>
      <c r="H44" s="18" t="s">
        <v>114</v>
      </c>
    </row>
    <row r="45" spans="6:8" x14ac:dyDescent="0.3">
      <c r="F45" s="18" t="s">
        <v>51</v>
      </c>
      <c r="G45" s="22">
        <v>43</v>
      </c>
      <c r="H45" s="18" t="s">
        <v>114</v>
      </c>
    </row>
    <row r="46" spans="6:8" x14ac:dyDescent="0.3">
      <c r="F46" s="18" t="s">
        <v>52</v>
      </c>
      <c r="G46" s="22">
        <v>44</v>
      </c>
      <c r="H46" s="18" t="s">
        <v>113</v>
      </c>
    </row>
    <row r="47" spans="6:8" x14ac:dyDescent="0.3">
      <c r="F47" s="18" t="s">
        <v>53</v>
      </c>
      <c r="G47" s="22">
        <v>45</v>
      </c>
      <c r="H47" s="18" t="s">
        <v>111</v>
      </c>
    </row>
    <row r="48" spans="6:8" x14ac:dyDescent="0.3">
      <c r="F48" s="18" t="s">
        <v>54</v>
      </c>
      <c r="G48" s="22">
        <v>46</v>
      </c>
      <c r="H48" s="18" t="s">
        <v>115</v>
      </c>
    </row>
    <row r="49" spans="6:8" x14ac:dyDescent="0.3">
      <c r="F49" s="18" t="s">
        <v>55</v>
      </c>
      <c r="G49" s="22">
        <v>47</v>
      </c>
      <c r="H49" s="18" t="s">
        <v>115</v>
      </c>
    </row>
    <row r="50" spans="6:8" x14ac:dyDescent="0.3">
      <c r="F50" s="18" t="s">
        <v>56</v>
      </c>
      <c r="G50" s="22">
        <v>48</v>
      </c>
      <c r="H50" s="18" t="s">
        <v>112</v>
      </c>
    </row>
    <row r="51" spans="6:8" x14ac:dyDescent="0.3">
      <c r="F51" s="18" t="s">
        <v>57</v>
      </c>
      <c r="G51" s="22">
        <v>49</v>
      </c>
      <c r="H51" s="18" t="s">
        <v>113</v>
      </c>
    </row>
    <row r="52" spans="6:8" x14ac:dyDescent="0.3">
      <c r="F52" s="18" t="s">
        <v>58</v>
      </c>
      <c r="G52" s="22">
        <v>50</v>
      </c>
      <c r="H52" s="18" t="s">
        <v>113</v>
      </c>
    </row>
    <row r="53" spans="6:8" x14ac:dyDescent="0.3">
      <c r="F53" s="18" t="s">
        <v>59</v>
      </c>
      <c r="G53" s="22">
        <v>51</v>
      </c>
      <c r="H53" s="18" t="s">
        <v>111</v>
      </c>
    </row>
    <row r="54" spans="6:8" x14ac:dyDescent="0.3">
      <c r="F54" s="18" t="s">
        <v>60</v>
      </c>
      <c r="G54" s="22">
        <v>52</v>
      </c>
      <c r="H54" s="82" t="s">
        <v>157</v>
      </c>
    </row>
    <row r="55" spans="6:8" x14ac:dyDescent="0.3">
      <c r="F55" s="18" t="s">
        <v>61</v>
      </c>
      <c r="G55" s="22">
        <v>53</v>
      </c>
      <c r="H55" s="18" t="s">
        <v>113</v>
      </c>
    </row>
    <row r="56" spans="6:8" x14ac:dyDescent="0.3">
      <c r="F56" s="18" t="s">
        <v>62</v>
      </c>
      <c r="G56" s="22">
        <v>54</v>
      </c>
      <c r="H56" s="82" t="s">
        <v>157</v>
      </c>
    </row>
    <row r="57" spans="6:8" x14ac:dyDescent="0.3">
      <c r="F57" s="18" t="s">
        <v>63</v>
      </c>
      <c r="G57" s="22">
        <v>55</v>
      </c>
      <c r="H57" s="82" t="s">
        <v>157</v>
      </c>
    </row>
    <row r="58" spans="6:8" x14ac:dyDescent="0.3">
      <c r="F58" s="18" t="s">
        <v>64</v>
      </c>
      <c r="G58" s="22">
        <v>56</v>
      </c>
      <c r="H58" s="18" t="s">
        <v>113</v>
      </c>
    </row>
    <row r="59" spans="6:8" x14ac:dyDescent="0.3">
      <c r="F59" s="18" t="s">
        <v>65</v>
      </c>
      <c r="G59" s="22">
        <v>57</v>
      </c>
      <c r="H59" s="18" t="s">
        <v>122</v>
      </c>
    </row>
    <row r="60" spans="6:8" x14ac:dyDescent="0.3">
      <c r="F60" s="18" t="s">
        <v>66</v>
      </c>
      <c r="G60" s="22">
        <v>58</v>
      </c>
      <c r="H60" s="18" t="s">
        <v>114</v>
      </c>
    </row>
    <row r="61" spans="6:8" x14ac:dyDescent="0.3">
      <c r="F61" s="18" t="s">
        <v>67</v>
      </c>
      <c r="G61" s="22">
        <v>59</v>
      </c>
      <c r="H61" s="18" t="s">
        <v>116</v>
      </c>
    </row>
    <row r="62" spans="6:8" x14ac:dyDescent="0.3">
      <c r="F62" s="18" t="s">
        <v>68</v>
      </c>
      <c r="G62" s="22">
        <v>60</v>
      </c>
      <c r="H62" s="18" t="s">
        <v>111</v>
      </c>
    </row>
    <row r="63" spans="6:8" x14ac:dyDescent="0.3">
      <c r="F63" s="18" t="s">
        <v>69</v>
      </c>
      <c r="G63" s="22">
        <v>61</v>
      </c>
      <c r="H63" s="18" t="s">
        <v>113</v>
      </c>
    </row>
    <row r="64" spans="6:8" x14ac:dyDescent="0.3">
      <c r="F64" s="18" t="s">
        <v>70</v>
      </c>
      <c r="G64" s="22">
        <v>62</v>
      </c>
      <c r="H64" s="18" t="s">
        <v>116</v>
      </c>
    </row>
    <row r="65" spans="6:8" x14ac:dyDescent="0.3">
      <c r="F65" s="18" t="s">
        <v>71</v>
      </c>
      <c r="G65" s="22">
        <v>63</v>
      </c>
      <c r="H65" s="18" t="s">
        <v>114</v>
      </c>
    </row>
    <row r="66" spans="6:8" x14ac:dyDescent="0.3">
      <c r="F66" s="18" t="s">
        <v>72</v>
      </c>
      <c r="G66" s="22">
        <v>64</v>
      </c>
      <c r="H66" s="18" t="s">
        <v>115</v>
      </c>
    </row>
    <row r="67" spans="6:8" x14ac:dyDescent="0.3">
      <c r="F67" s="18" t="s">
        <v>73</v>
      </c>
      <c r="G67" s="22">
        <v>65</v>
      </c>
      <c r="H67" s="18" t="s">
        <v>115</v>
      </c>
    </row>
    <row r="68" spans="6:8" x14ac:dyDescent="0.3">
      <c r="F68" s="18" t="s">
        <v>74</v>
      </c>
      <c r="G68" s="22">
        <v>66</v>
      </c>
      <c r="H68" s="18" t="s">
        <v>115</v>
      </c>
    </row>
    <row r="69" spans="6:8" x14ac:dyDescent="0.3">
      <c r="F69" s="18" t="s">
        <v>75</v>
      </c>
      <c r="G69" s="22">
        <v>67</v>
      </c>
      <c r="H69" s="18" t="s">
        <v>122</v>
      </c>
    </row>
    <row r="70" spans="6:8" x14ac:dyDescent="0.3">
      <c r="F70" s="18" t="s">
        <v>76</v>
      </c>
      <c r="G70" s="22">
        <v>68</v>
      </c>
      <c r="H70" s="18" t="s">
        <v>122</v>
      </c>
    </row>
    <row r="71" spans="6:8" x14ac:dyDescent="0.3">
      <c r="F71" s="18" t="s">
        <v>77</v>
      </c>
      <c r="G71" s="22">
        <v>69</v>
      </c>
      <c r="H71" s="18" t="s">
        <v>114</v>
      </c>
    </row>
    <row r="72" spans="6:8" x14ac:dyDescent="0.3">
      <c r="F72" s="18" t="s">
        <v>78</v>
      </c>
      <c r="G72" s="22">
        <v>70</v>
      </c>
      <c r="H72" s="82" t="s">
        <v>157</v>
      </c>
    </row>
    <row r="73" spans="6:8" x14ac:dyDescent="0.3">
      <c r="F73" s="18" t="s">
        <v>79</v>
      </c>
      <c r="G73" s="22">
        <v>71</v>
      </c>
      <c r="H73" s="18" t="s">
        <v>114</v>
      </c>
    </row>
    <row r="74" spans="6:8" x14ac:dyDescent="0.3">
      <c r="F74" s="18" t="s">
        <v>80</v>
      </c>
      <c r="G74" s="22">
        <v>72</v>
      </c>
      <c r="H74" s="18" t="s">
        <v>113</v>
      </c>
    </row>
    <row r="75" spans="6:8" x14ac:dyDescent="0.3">
      <c r="F75" s="18" t="s">
        <v>81</v>
      </c>
      <c r="G75" s="22">
        <v>73</v>
      </c>
      <c r="H75" s="18" t="s">
        <v>114</v>
      </c>
    </row>
    <row r="76" spans="6:8" x14ac:dyDescent="0.3">
      <c r="F76" s="18" t="s">
        <v>82</v>
      </c>
      <c r="G76" s="22">
        <v>74</v>
      </c>
      <c r="H76" s="18" t="s">
        <v>114</v>
      </c>
    </row>
    <row r="77" spans="6:8" x14ac:dyDescent="0.3">
      <c r="F77" s="18" t="s">
        <v>83</v>
      </c>
      <c r="G77" s="22">
        <v>75</v>
      </c>
      <c r="H77" s="18" t="s">
        <v>111</v>
      </c>
    </row>
    <row r="78" spans="6:8" x14ac:dyDescent="0.3">
      <c r="F78" s="18" t="s">
        <v>84</v>
      </c>
      <c r="G78" s="22">
        <v>76</v>
      </c>
      <c r="H78" s="18" t="s">
        <v>111</v>
      </c>
    </row>
    <row r="79" spans="6:8" x14ac:dyDescent="0.3">
      <c r="F79" s="18" t="s">
        <v>85</v>
      </c>
      <c r="G79" s="22">
        <v>77</v>
      </c>
      <c r="H79" s="18" t="s">
        <v>111</v>
      </c>
    </row>
    <row r="80" spans="6:8" x14ac:dyDescent="0.3">
      <c r="F80" s="18" t="s">
        <v>86</v>
      </c>
      <c r="G80" s="22">
        <v>78</v>
      </c>
      <c r="H80" s="18" t="s">
        <v>111</v>
      </c>
    </row>
    <row r="81" spans="6:8" x14ac:dyDescent="0.3">
      <c r="F81" s="18" t="s">
        <v>87</v>
      </c>
      <c r="G81" s="22">
        <v>79</v>
      </c>
      <c r="H81" s="18" t="s">
        <v>113</v>
      </c>
    </row>
    <row r="82" spans="6:8" x14ac:dyDescent="0.3">
      <c r="F82" s="18" t="s">
        <v>88</v>
      </c>
      <c r="G82" s="22">
        <v>80</v>
      </c>
      <c r="H82" s="18" t="s">
        <v>116</v>
      </c>
    </row>
    <row r="83" spans="6:8" x14ac:dyDescent="0.3">
      <c r="F83" s="18" t="s">
        <v>89</v>
      </c>
      <c r="G83" s="22">
        <v>81</v>
      </c>
      <c r="H83" s="18" t="s">
        <v>115</v>
      </c>
    </row>
    <row r="84" spans="6:8" x14ac:dyDescent="0.3">
      <c r="F84" s="18" t="s">
        <v>90</v>
      </c>
      <c r="G84" s="22">
        <v>82</v>
      </c>
      <c r="H84" s="18" t="s">
        <v>115</v>
      </c>
    </row>
    <row r="85" spans="6:8" x14ac:dyDescent="0.3">
      <c r="F85" s="18" t="s">
        <v>91</v>
      </c>
      <c r="G85" s="22">
        <v>83</v>
      </c>
      <c r="H85" s="18" t="s">
        <v>127</v>
      </c>
    </row>
    <row r="86" spans="6:8" x14ac:dyDescent="0.3">
      <c r="F86" s="18" t="s">
        <v>92</v>
      </c>
      <c r="G86" s="22">
        <v>84</v>
      </c>
      <c r="H86" s="18" t="s">
        <v>112</v>
      </c>
    </row>
    <row r="87" spans="6:8" x14ac:dyDescent="0.3">
      <c r="F87" s="18" t="s">
        <v>93</v>
      </c>
      <c r="G87" s="22">
        <v>85</v>
      </c>
      <c r="H87" s="18" t="s">
        <v>113</v>
      </c>
    </row>
    <row r="88" spans="6:8" x14ac:dyDescent="0.3">
      <c r="F88" s="18" t="s">
        <v>94</v>
      </c>
      <c r="G88" s="22">
        <v>86</v>
      </c>
      <c r="H88" s="18" t="s">
        <v>125</v>
      </c>
    </row>
    <row r="89" spans="6:8" x14ac:dyDescent="0.3">
      <c r="F89" s="18" t="s">
        <v>95</v>
      </c>
      <c r="G89" s="22">
        <v>87</v>
      </c>
      <c r="H89" s="18" t="s">
        <v>125</v>
      </c>
    </row>
    <row r="90" spans="6:8" x14ac:dyDescent="0.3">
      <c r="F90" s="18" t="s">
        <v>96</v>
      </c>
      <c r="G90" s="22">
        <v>88</v>
      </c>
      <c r="H90" s="82" t="s">
        <v>157</v>
      </c>
    </row>
    <row r="91" spans="6:8" x14ac:dyDescent="0.3">
      <c r="F91" s="18" t="s">
        <v>97</v>
      </c>
      <c r="G91" s="22">
        <v>89</v>
      </c>
      <c r="H91" s="18" t="s">
        <v>111</v>
      </c>
    </row>
    <row r="92" spans="6:8" x14ac:dyDescent="0.3">
      <c r="F92" s="18" t="s">
        <v>98</v>
      </c>
      <c r="G92" s="22">
        <v>90</v>
      </c>
      <c r="H92" s="18" t="s">
        <v>122</v>
      </c>
    </row>
    <row r="93" spans="6:8" x14ac:dyDescent="0.3">
      <c r="F93" s="18" t="s">
        <v>99</v>
      </c>
      <c r="G93" s="22">
        <v>91</v>
      </c>
      <c r="H93" s="18" t="s">
        <v>111</v>
      </c>
    </row>
    <row r="94" spans="6:8" x14ac:dyDescent="0.3">
      <c r="F94" s="18" t="s">
        <v>100</v>
      </c>
      <c r="G94" s="22">
        <v>92</v>
      </c>
      <c r="H94" s="18" t="s">
        <v>111</v>
      </c>
    </row>
    <row r="95" spans="6:8" x14ac:dyDescent="0.3">
      <c r="F95" s="18" t="s">
        <v>101</v>
      </c>
      <c r="G95" s="22">
        <v>93</v>
      </c>
      <c r="H95" s="18" t="s">
        <v>111</v>
      </c>
    </row>
    <row r="96" spans="6:8" x14ac:dyDescent="0.3">
      <c r="F96" s="18" t="s">
        <v>102</v>
      </c>
      <c r="G96" s="22">
        <v>94</v>
      </c>
      <c r="H96" s="18" t="s">
        <v>111</v>
      </c>
    </row>
    <row r="97" spans="6:8" x14ac:dyDescent="0.3">
      <c r="F97" s="18" t="s">
        <v>103</v>
      </c>
      <c r="G97" s="22">
        <v>95</v>
      </c>
      <c r="H97" s="18" t="s">
        <v>111</v>
      </c>
    </row>
  </sheetData>
  <sheetProtection selectLockedCells="1" selectUnlockedCells="1"/>
  <sortState xmlns:xlrd2="http://schemas.microsoft.com/office/spreadsheetml/2017/richdata2" ref="B2:C13">
    <sortCondition ref="B2:B13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C864C4AEB9A642B8055B397422BB78" ma:contentTypeVersion="11" ma:contentTypeDescription="Create a new document." ma:contentTypeScope="" ma:versionID="686de42df8e9406a3c082c81c319cbcf">
  <xsd:schema xmlns:xsd="http://www.w3.org/2001/XMLSchema" xmlns:xs="http://www.w3.org/2001/XMLSchema" xmlns:p="http://schemas.microsoft.com/office/2006/metadata/properties" xmlns:ns3="f4df0d33-6393-490d-981a-99061b55bfcd" targetNamespace="http://schemas.microsoft.com/office/2006/metadata/properties" ma:root="true" ma:fieldsID="0e5383e27836d0d8dd9888348c22c987" ns3:_="">
    <xsd:import namespace="f4df0d33-6393-490d-981a-99061b55bfc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_activity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f0d33-6393-490d-981a-99061b55bf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4df0d33-6393-490d-981a-99061b55bfcd" xsi:nil="true"/>
  </documentManagement>
</p:properties>
</file>

<file path=customXml/itemProps1.xml><?xml version="1.0" encoding="utf-8"?>
<ds:datastoreItem xmlns:ds="http://schemas.openxmlformats.org/officeDocument/2006/customXml" ds:itemID="{39BDA327-16B2-4AD6-ACEF-D69B068D78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f0d33-6393-490d-981a-99061b55bf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00B70DF-1637-46D2-B6C2-5FFAFB64EB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5BD22D-7817-474D-AA7B-6D2E89739261}">
  <ds:schemaRefs>
    <ds:schemaRef ds:uri="f4df0d33-6393-490d-981a-99061b55bfcd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Simulateur</vt:lpstr>
      <vt:lpstr>BDD Tarifs</vt:lpstr>
      <vt:lpstr>BDD Tarifs Intersites</vt:lpstr>
      <vt:lpstr>Parametres</vt:lpstr>
      <vt:lpstr>Dept</vt:lpstr>
      <vt:lpstr>Stockage</vt:lpstr>
      <vt:lpstr>Typevo</vt:lpstr>
      <vt:lpstr>VO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CHANGA</dc:creator>
  <cp:lastModifiedBy>Laura TARTIVOT</cp:lastModifiedBy>
  <cp:lastPrinted>2014-07-30T08:12:01Z</cp:lastPrinted>
  <dcterms:created xsi:type="dcterms:W3CDTF">2014-03-19T13:55:46Z</dcterms:created>
  <dcterms:modified xsi:type="dcterms:W3CDTF">2024-07-19T13:31:55Z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.	;	;	{	}	[@[{0}]]	1036	1036</vt:lpwstr>
  </property>
  <property fmtid="{D5CDD505-2E9C-101B-9397-08002B2CF9AE}" pid="3" name="ContentTypeId">
    <vt:lpwstr>0x0101005CC864C4AEB9A642B8055B397422BB78</vt:lpwstr>
  </property>
</Properties>
</file>